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na.zubcic\Desktop\ZAVRŠNI 2023\objava na stranice\"/>
    </mc:Choice>
  </mc:AlternateContent>
  <xr:revisionPtr revIDLastSave="0" documentId="8_{79696701-45A4-40B4-882A-88F07D57515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OPĆI DIO - SAŽETAK" sheetId="5" r:id="rId1"/>
    <sheet name="PR i RAS ekonomska klas." sheetId="2" r:id="rId2"/>
    <sheet name="Ukupni prihodi i rash.-izvor f" sheetId="9" r:id="rId3"/>
    <sheet name="Funkcijska klasifikacija" sheetId="3" r:id="rId4"/>
    <sheet name="Račun financiranja" sheetId="4" r:id="rId5"/>
    <sheet name="POSEBNI DIO" sheetId="6" r:id="rId6"/>
  </sheets>
  <calcPr calcId="191029"/>
</workbook>
</file>

<file path=xl/calcChain.xml><?xml version="1.0" encoding="utf-8"?>
<calcChain xmlns="http://schemas.openxmlformats.org/spreadsheetml/2006/main">
  <c r="F8" i="9" l="1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7" i="9"/>
  <c r="F7" i="9"/>
  <c r="E8" i="9"/>
  <c r="E9" i="9"/>
  <c r="E10" i="9"/>
  <c r="E11" i="9"/>
  <c r="E12" i="9"/>
  <c r="E13" i="9"/>
  <c r="E14" i="9"/>
  <c r="E16" i="9"/>
  <c r="E17" i="9"/>
  <c r="E18" i="9"/>
  <c r="E19" i="9"/>
  <c r="E20" i="9"/>
  <c r="E21" i="9"/>
  <c r="E23" i="9"/>
  <c r="E25" i="9"/>
  <c r="E26" i="9"/>
  <c r="E27" i="9"/>
  <c r="E28" i="9"/>
  <c r="E29" i="9"/>
  <c r="E31" i="9"/>
  <c r="E32" i="9"/>
  <c r="E33" i="9"/>
  <c r="E35" i="9"/>
  <c r="E37" i="9"/>
  <c r="E38" i="9"/>
  <c r="E39" i="9"/>
  <c r="E40" i="9"/>
  <c r="E41" i="9"/>
  <c r="E42" i="9"/>
  <c r="E43" i="9"/>
  <c r="E44" i="9"/>
  <c r="E45" i="9"/>
  <c r="E46" i="9"/>
  <c r="E47" i="9"/>
  <c r="E48" i="9"/>
  <c r="E50" i="9"/>
  <c r="E51" i="9"/>
  <c r="E52" i="9"/>
  <c r="E53" i="9"/>
  <c r="E54" i="9"/>
  <c r="E55" i="9"/>
  <c r="E56" i="9"/>
  <c r="E7" i="9"/>
  <c r="F13" i="5"/>
  <c r="F14" i="5"/>
  <c r="F15" i="5"/>
  <c r="F16" i="5"/>
  <c r="F12" i="5"/>
  <c r="E13" i="5"/>
  <c r="E14" i="5"/>
  <c r="E15" i="5"/>
  <c r="E16" i="5"/>
  <c r="E17" i="5"/>
  <c r="E12" i="5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9" i="6"/>
  <c r="F40" i="6"/>
  <c r="F41" i="6"/>
  <c r="F42" i="6"/>
  <c r="F44" i="6"/>
  <c r="F45" i="6"/>
  <c r="F46" i="6"/>
  <c r="F47" i="6"/>
  <c r="F48" i="6"/>
  <c r="F49" i="6"/>
  <c r="F50" i="6"/>
  <c r="F51" i="6"/>
  <c r="F52" i="6"/>
  <c r="F53" i="6"/>
  <c r="F54" i="6"/>
  <c r="F56" i="6"/>
  <c r="F57" i="6"/>
  <c r="F58" i="6"/>
  <c r="F59" i="6"/>
  <c r="F60" i="6"/>
  <c r="F61" i="6"/>
  <c r="F62" i="6"/>
  <c r="F63" i="6"/>
  <c r="F64" i="6"/>
  <c r="F65" i="6"/>
  <c r="F66" i="6"/>
  <c r="F68" i="6"/>
  <c r="F70" i="6"/>
  <c r="F71" i="6"/>
  <c r="F72" i="6"/>
  <c r="F74" i="6"/>
  <c r="F75" i="6"/>
  <c r="F76" i="6"/>
  <c r="F77" i="6"/>
  <c r="F78" i="6"/>
  <c r="F79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7" i="6"/>
  <c r="F98" i="6"/>
  <c r="F99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F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9" i="6"/>
  <c r="E44" i="6"/>
  <c r="E50" i="6"/>
  <c r="E51" i="6"/>
  <c r="E52" i="6"/>
  <c r="E53" i="6"/>
  <c r="E54" i="6"/>
  <c r="E56" i="6"/>
  <c r="E57" i="6"/>
  <c r="E61" i="6"/>
  <c r="E62" i="6"/>
  <c r="E63" i="6"/>
  <c r="E64" i="6"/>
  <c r="E65" i="6"/>
  <c r="E66" i="6"/>
  <c r="E68" i="6"/>
  <c r="E70" i="6"/>
  <c r="E71" i="6"/>
  <c r="E73" i="6"/>
  <c r="E74" i="6"/>
  <c r="E75" i="6"/>
  <c r="E76" i="6"/>
  <c r="E77" i="6"/>
  <c r="E78" i="6"/>
  <c r="E79" i="6"/>
  <c r="E82" i="6"/>
  <c r="E84" i="6"/>
  <c r="E85" i="6"/>
  <c r="E86" i="6"/>
  <c r="E87" i="6"/>
  <c r="E88" i="6"/>
  <c r="E89" i="6"/>
  <c r="E90" i="6"/>
  <c r="E91" i="6"/>
  <c r="E92" i="6"/>
  <c r="E93" i="6"/>
  <c r="E94" i="6"/>
  <c r="E95" i="6"/>
  <c r="E97" i="6"/>
  <c r="E98" i="6"/>
  <c r="E99" i="6"/>
  <c r="E103" i="6"/>
  <c r="E104" i="6"/>
  <c r="E105" i="6"/>
  <c r="E106" i="6"/>
  <c r="E110" i="6"/>
  <c r="E111" i="6"/>
  <c r="E112" i="6"/>
  <c r="E113" i="6"/>
  <c r="E114" i="6"/>
  <c r="E121" i="6"/>
  <c r="E122" i="6"/>
  <c r="E124" i="6"/>
  <c r="E125" i="6"/>
  <c r="E126" i="6"/>
  <c r="E127" i="6"/>
  <c r="E128" i="6"/>
  <c r="E129" i="6"/>
  <c r="E130" i="6"/>
  <c r="E131" i="6"/>
  <c r="E132" i="6"/>
  <c r="E133" i="6"/>
  <c r="E135" i="6"/>
  <c r="E151" i="6"/>
  <c r="E152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7" i="6"/>
  <c r="F9" i="3"/>
  <c r="F10" i="3"/>
  <c r="F11" i="3"/>
  <c r="F12" i="3"/>
  <c r="F13" i="3"/>
  <c r="F8" i="3"/>
  <c r="E9" i="3"/>
  <c r="E10" i="3"/>
  <c r="E11" i="3"/>
  <c r="E12" i="3"/>
  <c r="E13" i="3"/>
  <c r="E8" i="3"/>
  <c r="F9" i="2"/>
  <c r="F10" i="2"/>
  <c r="F12" i="2"/>
  <c r="F15" i="2"/>
  <c r="F16" i="2"/>
  <c r="F17" i="2"/>
  <c r="F18" i="2"/>
  <c r="F19" i="2"/>
  <c r="F20" i="2"/>
  <c r="F21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3" i="2"/>
  <c r="F44" i="2"/>
  <c r="F45" i="2"/>
  <c r="F46" i="2"/>
  <c r="F47" i="2"/>
  <c r="F48" i="2"/>
  <c r="F49" i="2"/>
  <c r="F50" i="2"/>
  <c r="F51" i="2"/>
  <c r="F52" i="2"/>
  <c r="F53" i="2"/>
  <c r="F8" i="2"/>
  <c r="E50" i="2"/>
  <c r="E53" i="2"/>
  <c r="E9" i="2"/>
  <c r="E10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45" i="2"/>
  <c r="E48" i="2"/>
  <c r="E49" i="2"/>
  <c r="E8" i="2"/>
</calcChain>
</file>

<file path=xl/sharedStrings.xml><?xml version="1.0" encoding="utf-8"?>
<sst xmlns="http://schemas.openxmlformats.org/spreadsheetml/2006/main" count="369" uniqueCount="149">
  <si>
    <t>I. OPĆI DIO</t>
  </si>
  <si>
    <t>B. RAČUN FINANCIRANJA</t>
  </si>
  <si>
    <t xml:space="preserve">A) SAŽETAK RAČUNA PRIHODA I RASHODA                  
</t>
  </si>
  <si>
    <t>B) SAŽETAK RAČUNA FINANCIRANJA</t>
  </si>
  <si>
    <t>C) PRENESENI VIŠAK ILI PRENESENI MANJAK I VIŠEGODIŠNJI PLAN URAVNOTEŽENJA</t>
  </si>
  <si>
    <t>______________________</t>
  </si>
  <si>
    <t>SVEUKUPNO RASHODI I IZDACI</t>
  </si>
  <si>
    <t>A100037 Odgojnoobrazovno, administrativno i tehničko osoblje</t>
  </si>
  <si>
    <t>092 Srednjoškolsko obrazovanje</t>
  </si>
  <si>
    <t>0922 Više srednjoškolsko obrazovanje</t>
  </si>
  <si>
    <t>3 Rashodi poslovanja</t>
  </si>
  <si>
    <t>A100037A Odgojnoobrazovno, administrativno i tehničko osoblje - POSEBNI DIO</t>
  </si>
  <si>
    <t>A100038 Operativni plan TIO - SŠ</t>
  </si>
  <si>
    <t>A100078 Županijske javne potrebe SŠ</t>
  </si>
  <si>
    <t>096 Dodatne usluge u obrazovanju</t>
  </si>
  <si>
    <t>0960 Dodatne usluge u obrazovanju</t>
  </si>
  <si>
    <t>A100042 Javne potrebe iznad standarda-vlastiti prihodi</t>
  </si>
  <si>
    <t>4 Rashodi za nabavu nefinancijske imovine</t>
  </si>
  <si>
    <t>A100159A Javne potrebe iznad standarda - donacije</t>
  </si>
  <si>
    <t>A100161A Javne potrebe iznad standarda - OSTALO</t>
  </si>
  <si>
    <t>A100162A Prijenos sredstava od nenadležnih proračuna</t>
  </si>
  <si>
    <t>201 MZOS- Plaće SŠ</t>
  </si>
  <si>
    <t>A200201 MZOS- Plaće SŠ</t>
  </si>
  <si>
    <t>Razred</t>
  </si>
  <si>
    <t>Skupina</t>
  </si>
  <si>
    <t>Izvor</t>
  </si>
  <si>
    <t>Naziv</t>
  </si>
  <si>
    <t>Primici od financijske imovine i zaduživanja</t>
  </si>
  <si>
    <t>Primici od zaduživanja</t>
  </si>
  <si>
    <t>Namjenski primici od zaduživanja</t>
  </si>
  <si>
    <t>Izdaci za financijsku imovinu i otplate zajmova</t>
  </si>
  <si>
    <t>Izdaci za otplatu glavnice primljenih kredita i zajmova</t>
  </si>
  <si>
    <t>32 Materijalni rashodi</t>
  </si>
  <si>
    <t>37 Naknade građanima i kućanstvima na temelju osiguranja i druge naknade</t>
  </si>
  <si>
    <t>31 Rashodi za zaposlene</t>
  </si>
  <si>
    <t>34 Financijski rashodi</t>
  </si>
  <si>
    <t>42 Rashodi za nabavu proizvedene dugotrajne imovine</t>
  </si>
  <si>
    <t>38 Ostali rashodi</t>
  </si>
  <si>
    <t>45 Rashodi za dodatna ulaganja na nefinancijskoj imovini</t>
  </si>
  <si>
    <t>Oznaka</t>
  </si>
  <si>
    <t>6 Prihodi poslovanja</t>
  </si>
  <si>
    <t>SVEUKUPNO PRIHODI</t>
  </si>
  <si>
    <t>SVEUKUPNO RASHODI</t>
  </si>
  <si>
    <t>PRIMICI OD FINANCIJSKE IMOVINE I ZADUŽIVANJA</t>
  </si>
  <si>
    <t>IZDACI ZA FINANCIJSKU IMOVINU I OTPLATE ZAJMOVA</t>
  </si>
  <si>
    <t>NETO FINANCIRANJE</t>
  </si>
  <si>
    <t>UKUPAN DONOS VIŠKA / MANJKA IZ PRETHODNE(IH) GODINA</t>
  </si>
  <si>
    <t>'VIŠAK / MANJAK + NETO FINANCIRANJE</t>
  </si>
  <si>
    <t>RAZLIKA - VIŠAK / MANJAK</t>
  </si>
  <si>
    <t>VIŠAK / MANJAK IZ PRETHODNE(IH) GODINE KOJI ĆE
 SE RASPOREDITI / POKRITI</t>
  </si>
  <si>
    <t>*** Napomena: Redak UKUPAN DONOS VIŠKA/MANJKA IZ PRETHODNE(IH) GODINA služi kao informacija i ne uzima se u obzir kod uravnoteženja 
proračuna, već se proračun uravnotežuje retkom VIŠAK/MANJAK IZ PRETHODNE(IH) GODINE KOJI ĆE SE POKRITI/RASPOREDITI.</t>
  </si>
  <si>
    <t>311 Plaće (Bruto)</t>
  </si>
  <si>
    <t>312 Ostali rashodi za zaposlene</t>
  </si>
  <si>
    <t>313 Doprinosi na plaće</t>
  </si>
  <si>
    <t>321 Naknade troškova zaposlenima</t>
  </si>
  <si>
    <t>322 Rashodi za materijal i energiju</t>
  </si>
  <si>
    <t>323 Rashodi za usluge</t>
  </si>
  <si>
    <t>324 Naknade troškova osobama izvan radnog odnosa</t>
  </si>
  <si>
    <t>329 Ostali nespomenuti rashodi poslovanja</t>
  </si>
  <si>
    <t>343 Ostali financijski rashodi</t>
  </si>
  <si>
    <t>372 Ostale naknade građanima i kućanstvima iz proračuna</t>
  </si>
  <si>
    <t>381 Tekuće donacije</t>
  </si>
  <si>
    <t>41 Rashodi za nabavu neproizvedene dugotrajne imovine</t>
  </si>
  <si>
    <t>412 Nematerijalna imovina</t>
  </si>
  <si>
    <t>422 Postrojenja i oprema</t>
  </si>
  <si>
    <t>424 Knjige, umjetnička djela i ostale izložbene vrijednosti</t>
  </si>
  <si>
    <t>451 Dodatna ulaganja na građevinskim objektima</t>
  </si>
  <si>
    <t>123 Zakonski standard javnih ustanova SŠ</t>
  </si>
  <si>
    <t>125 Program javnih potreba iznad standarda - vlastiti prihodi</t>
  </si>
  <si>
    <t>141 Javne potrebe iznad zakonskog standarda SŠ</t>
  </si>
  <si>
    <t>A100191A Shema školskog voća, povrća i mlijeka</t>
  </si>
  <si>
    <t>PRIHODI PREMA FUNKCIJSKOJ KLASIFIKACIJI</t>
  </si>
  <si>
    <t xml:space="preserve">                                         OPĆI DIO</t>
  </si>
  <si>
    <t xml:space="preserve">                                                                               OPĆI DIO </t>
  </si>
  <si>
    <t>IZVRŠENJE FINANCIJSKI PLAN PRORAČUNSKOG KORISNIKA JEDINICE LOKALNE I PODRUČNE (REGIONALNE) SAMOUPRAVE 
ZA 2023. GODINU</t>
  </si>
  <si>
    <t>Ostvarenje 2022.</t>
  </si>
  <si>
    <t>Izvorni plan 2023.</t>
  </si>
  <si>
    <t>Ostvarenje 2023.</t>
  </si>
  <si>
    <t>09 OBRAZOVANJE</t>
  </si>
  <si>
    <t>Ostvarenje 2022,</t>
  </si>
  <si>
    <t xml:space="preserve">Izvorni plan 2023.
</t>
  </si>
  <si>
    <t>05 Pomoći</t>
  </si>
  <si>
    <t>03 Vlastiti prihodi</t>
  </si>
  <si>
    <t>01 Opći prihodi i primici</t>
  </si>
  <si>
    <t>611 Donacije</t>
  </si>
  <si>
    <t>432 PRIHODI ZA POSEBNE NAMJENE - korisnici</t>
  </si>
  <si>
    <t>503 POMOĆI IZ NENADLEŽNIH PRORAČUNA - KORISNICI</t>
  </si>
  <si>
    <t>56 Fondovi EU-a</t>
  </si>
  <si>
    <t>512 Pomoći iz državnog proračuna - plaće MZOS</t>
  </si>
  <si>
    <t>Indeks 5/3*100</t>
  </si>
  <si>
    <t>Indeks 5/4*100</t>
  </si>
  <si>
    <t xml:space="preserve">         OPĆI DIO</t>
  </si>
  <si>
    <t xml:space="preserve">                                  PREGLED UKUPNIH PRIHODA I RASHODA PO IZVORIMA FINANCIRANJA</t>
  </si>
  <si>
    <t xml:space="preserve">                   IZVRŠENJE RASHODA I IZDATAKA PO EKONOMSKOJ, PROGRAMSKOJ KLASIFIKACIJI I IZVORIMA FINANCIRANJA</t>
  </si>
  <si>
    <t xml:space="preserve">          POSEBNI DIO</t>
  </si>
  <si>
    <t xml:space="preserve">NAZIV </t>
  </si>
  <si>
    <t>IZVRŠENJE 2022.</t>
  </si>
  <si>
    <t>IZVORNI PLAN 2023.</t>
  </si>
  <si>
    <t>IZVRŠENJE 2023.</t>
  </si>
  <si>
    <t xml:space="preserve">                                     IZVRŠENJE PRIHODA I  RASHODA PO EKONOMSKOJ  KLASIFIKACIJI </t>
  </si>
  <si>
    <t>Indeks 3/2*100</t>
  </si>
  <si>
    <t>Indeks 3/1*100</t>
  </si>
  <si>
    <t>A. RAČUN PRIHODA I RASHODA</t>
  </si>
  <si>
    <t>63 Pomoći iz inozemstva i od subjekata unutar općeg proračuna</t>
  </si>
  <si>
    <t>632 Pomoći od međunarodnih organizacija te institucija i tijela EU</t>
  </si>
  <si>
    <t>634 Pomoći od izvanproračunskih korisnika</t>
  </si>
  <si>
    <t>636 Pomoći proračunskim korisnicima iz proračuna koji im nije nadležan</t>
  </si>
  <si>
    <t>64 Prihodi od imovine</t>
  </si>
  <si>
    <t>641 Prihodi od financijske imovine</t>
  </si>
  <si>
    <t>65 Prihodi od upravnih i administrativnih pristojbi, pristojbi po posebnim propisima i naknada</t>
  </si>
  <si>
    <t>652 Prihodi po posebnim propisima</t>
  </si>
  <si>
    <t>66 Prihodi od prodaje proizvoda i robe te pruženih usluga i prihodi od donacija te povrati po protestiranim jamstvima</t>
  </si>
  <si>
    <t>661 Prihodi od prodaje proizvoda i robe te pruženih usluga</t>
  </si>
  <si>
    <t>663 Donacije od pravnih i fizičkih osoba izvan općeg proračuna i povrat donacija po protestiranim jamstvima</t>
  </si>
  <si>
    <t>67 Prihodi iz nadležnog proračuna i od HZZO-a temeljem ugovornih obveza</t>
  </si>
  <si>
    <t>671 Prihodi iz nadležnog proračuna za financiranje redovne djelatnosti proračunskih korisnika</t>
  </si>
  <si>
    <t>7 Prihodi od prodaje nefinancijske imovine</t>
  </si>
  <si>
    <t>72 Prihodi od prodaje proizvedene dugotrajne imovine</t>
  </si>
  <si>
    <t>721 Prihodi od prodaje građevinskih objekata</t>
  </si>
  <si>
    <t>36 Pomoći dane u inozemstvo i unutar općeg proračuna</t>
  </si>
  <si>
    <t>369 Prijenosi između proračunskih korisnika istog proračuna</t>
  </si>
  <si>
    <t>Konto/Prihodi poslovanja</t>
  </si>
  <si>
    <t>SVEUKUPNO PRIHODI I PRIMITCI</t>
  </si>
  <si>
    <t>37 GIMNAZIJA I STRUKOVNA ŠKOLA BERNARDINA FRANKOPANA OGULIN</t>
  </si>
  <si>
    <t>9 Vlastiti izvori</t>
  </si>
  <si>
    <t>4 Prihodi za posebne namjene</t>
  </si>
  <si>
    <t>5 POMOĆI</t>
  </si>
  <si>
    <t>51 Pomoći</t>
  </si>
  <si>
    <t>511 FONDOVI EU-a KORISNICI</t>
  </si>
  <si>
    <t>6 DONACIJE</t>
  </si>
  <si>
    <t>61 Donacije</t>
  </si>
  <si>
    <t>7 Namjenski primici od zaduživanja</t>
  </si>
  <si>
    <t>71 Namjenski primici od zaduživanja</t>
  </si>
  <si>
    <t>711 Prihodi od nefinancijske imovine i nadoknade štete s osnova osiguranja</t>
  </si>
  <si>
    <t>A100142B Prihodi od nefinancijske imovine i nadoknade štete s osnova osiguranja</t>
  </si>
  <si>
    <t>A100171A Javne potrebe iznad standarda - projekti EU-a - korisnici</t>
  </si>
  <si>
    <t>K100015B Energetska obnova SŠ</t>
  </si>
  <si>
    <t>158 Pomoćnici u nastavi OŠ i SŠ (EU projekt)</t>
  </si>
  <si>
    <t>A100128 Pomoćnici u nastavi OŠ i SŠ (EU projekt)</t>
  </si>
  <si>
    <t>1+2</t>
  </si>
  <si>
    <t>GODIŠNJI IZVJEŠTAJ O IZVRŠENJU FINANCIJSKOG PLANA ZA 2023. GODINU GIMNAZIJE I STRUKOVNE ŠKOLE BERNARDINA FRANKOPANA</t>
  </si>
  <si>
    <t>Ogulin, 29.2.2024.</t>
  </si>
  <si>
    <t>Predsjednik Školskog odbora</t>
  </si>
  <si>
    <t>Dario Škrtić, prof.</t>
  </si>
  <si>
    <t xml:space="preserve">Godišnji plan/ Rebalans 2 </t>
  </si>
  <si>
    <t xml:space="preserve">Ostvarenje preth. god. </t>
  </si>
  <si>
    <t xml:space="preserve">Ostvarenje </t>
  </si>
  <si>
    <t>Indeks 3/2</t>
  </si>
  <si>
    <t>Indeks 3/1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</si>
</sst>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rgb="FF000000"/>
      <name val="Verdana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rgb="FF8B4513"/>
      <name val="Arial"/>
      <family val="2"/>
      <charset val="238"/>
    </font>
    <font>
      <b/>
      <sz val="8"/>
      <color rgb="FF000000"/>
      <name val="Verdana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212529"/>
      <name val="Source Sans Pro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6F6F6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2">
    <xf numFmtId="0" fontId="0" fillId="0" borderId="0" xfId="0"/>
    <xf numFmtId="0" fontId="0" fillId="0" borderId="0" xfId="0" applyAlignment="1">
      <alignment horizontal="center"/>
    </xf>
    <xf numFmtId="0" fontId="16" fillId="0" borderId="0" xfId="0" applyFont="1"/>
    <xf numFmtId="0" fontId="23" fillId="35" borderId="11" xfId="0" applyFont="1" applyFill="1" applyBorder="1" applyAlignment="1">
      <alignment vertical="center" wrapText="1"/>
    </xf>
    <xf numFmtId="0" fontId="22" fillId="34" borderId="11" xfId="0" applyFont="1" applyFill="1" applyBorder="1" applyAlignment="1">
      <alignment horizontal="center" vertical="center" wrapText="1"/>
    </xf>
    <xf numFmtId="0" fontId="23" fillId="35" borderId="11" xfId="0" applyFont="1" applyFill="1" applyBorder="1" applyAlignment="1">
      <alignment horizontal="left" vertical="center" wrapText="1"/>
    </xf>
    <xf numFmtId="0" fontId="22" fillId="34" borderId="12" xfId="0" applyFont="1" applyFill="1" applyBorder="1" applyAlignment="1">
      <alignment horizontal="center" vertical="center" wrapText="1"/>
    </xf>
    <xf numFmtId="0" fontId="24" fillId="35" borderId="11" xfId="0" applyFont="1" applyFill="1" applyBorder="1" applyAlignment="1">
      <alignment vertical="center" wrapText="1"/>
    </xf>
    <xf numFmtId="0" fontId="23" fillId="35" borderId="11" xfId="0" applyFont="1" applyFill="1" applyBorder="1" applyAlignment="1">
      <alignment horizontal="left" vertical="center"/>
    </xf>
    <xf numFmtId="0" fontId="25" fillId="35" borderId="11" xfId="0" quotePrefix="1" applyFont="1" applyFill="1" applyBorder="1" applyAlignment="1">
      <alignment horizontal="left" vertical="center" wrapText="1"/>
    </xf>
    <xf numFmtId="4" fontId="20" fillId="33" borderId="11" xfId="0" applyNumberFormat="1" applyFont="1" applyFill="1" applyBorder="1" applyAlignment="1">
      <alignment horizontal="right" wrapText="1" indent="1"/>
    </xf>
    <xf numFmtId="0" fontId="25" fillId="35" borderId="11" xfId="0" quotePrefix="1" applyFont="1" applyFill="1" applyBorder="1" applyAlignment="1">
      <alignment horizontal="left" vertical="center"/>
    </xf>
    <xf numFmtId="0" fontId="24" fillId="35" borderId="11" xfId="0" quotePrefix="1" applyFont="1" applyFill="1" applyBorder="1" applyAlignment="1">
      <alignment horizontal="left" vertical="center"/>
    </xf>
    <xf numFmtId="3" fontId="26" fillId="35" borderId="11" xfId="0" applyNumberFormat="1" applyFont="1" applyFill="1" applyBorder="1" applyAlignment="1">
      <alignment horizontal="right"/>
    </xf>
    <xf numFmtId="0" fontId="24" fillId="35" borderId="11" xfId="0" applyFont="1" applyFill="1" applyBorder="1" applyAlignment="1">
      <alignment horizontal="left" vertical="center" wrapText="1"/>
    </xf>
    <xf numFmtId="0" fontId="25" fillId="35" borderId="11" xfId="0" applyFont="1" applyFill="1" applyBorder="1" applyAlignment="1">
      <alignment horizontal="left" vertical="center"/>
    </xf>
    <xf numFmtId="0" fontId="0" fillId="0" borderId="11" xfId="0" applyBorder="1"/>
    <xf numFmtId="0" fontId="0" fillId="0" borderId="11" xfId="0" applyBorder="1" applyAlignment="1">
      <alignment wrapText="1"/>
    </xf>
    <xf numFmtId="0" fontId="27" fillId="0" borderId="11" xfId="0" applyFont="1" applyBorder="1" applyAlignment="1">
      <alignment horizontal="center" vertical="center" wrapText="1" indent="1"/>
    </xf>
    <xf numFmtId="0" fontId="20" fillId="33" borderId="0" xfId="0" applyFont="1" applyFill="1" applyAlignment="1">
      <alignment horizontal="left" wrapText="1" indent="1"/>
    </xf>
    <xf numFmtId="0" fontId="20" fillId="33" borderId="11" xfId="0" applyFont="1" applyFill="1" applyBorder="1" applyAlignment="1">
      <alignment horizontal="left" wrapText="1" indent="1"/>
    </xf>
    <xf numFmtId="0" fontId="0" fillId="0" borderId="11" xfId="0" quotePrefix="1" applyBorder="1"/>
    <xf numFmtId="4" fontId="20" fillId="33" borderId="0" xfId="0" applyNumberFormat="1" applyFont="1" applyFill="1" applyAlignment="1">
      <alignment horizontal="right" wrapText="1" indent="1"/>
    </xf>
    <xf numFmtId="0" fontId="20" fillId="33" borderId="10" xfId="0" applyFont="1" applyFill="1" applyBorder="1" applyAlignment="1">
      <alignment horizontal="left" wrapText="1" indent="1"/>
    </xf>
    <xf numFmtId="4" fontId="20" fillId="33" borderId="10" xfId="0" applyNumberFormat="1" applyFont="1" applyFill="1" applyBorder="1" applyAlignment="1">
      <alignment horizontal="right" wrapText="1" indent="1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vertical="top"/>
    </xf>
    <xf numFmtId="0" fontId="29" fillId="0" borderId="0" xfId="0" applyFont="1" applyAlignment="1">
      <alignment horizontal="center" vertical="center"/>
    </xf>
    <xf numFmtId="0" fontId="29" fillId="0" borderId="0" xfId="0" applyFont="1"/>
    <xf numFmtId="0" fontId="20" fillId="33" borderId="10" xfId="0" applyFont="1" applyFill="1" applyBorder="1" applyAlignment="1">
      <alignment horizontal="right" wrapText="1" indent="1"/>
    </xf>
    <xf numFmtId="4" fontId="20" fillId="33" borderId="16" xfId="0" applyNumberFormat="1" applyFont="1" applyFill="1" applyBorder="1" applyAlignment="1">
      <alignment horizontal="right" wrapText="1" indent="1"/>
    </xf>
    <xf numFmtId="0" fontId="16" fillId="0" borderId="17" xfId="0" applyFont="1" applyBorder="1"/>
    <xf numFmtId="0" fontId="0" fillId="0" borderId="17" xfId="0" applyBorder="1"/>
    <xf numFmtId="0" fontId="27" fillId="0" borderId="14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0" fillId="33" borderId="19" xfId="0" applyFont="1" applyFill="1" applyBorder="1" applyAlignment="1">
      <alignment horizontal="center" wrapText="1"/>
    </xf>
    <xf numFmtId="0" fontId="28" fillId="0" borderId="0" xfId="0" applyFont="1"/>
    <xf numFmtId="4" fontId="20" fillId="33" borderId="22" xfId="0" applyNumberFormat="1" applyFont="1" applyFill="1" applyBorder="1" applyAlignment="1">
      <alignment horizontal="right" wrapText="1" indent="1"/>
    </xf>
    <xf numFmtId="0" fontId="20" fillId="35" borderId="10" xfId="0" applyFont="1" applyFill="1" applyBorder="1" applyAlignment="1">
      <alignment horizontal="left" wrapText="1" indent="1"/>
    </xf>
    <xf numFmtId="4" fontId="20" fillId="35" borderId="10" xfId="0" applyNumberFormat="1" applyFont="1" applyFill="1" applyBorder="1" applyAlignment="1">
      <alignment horizontal="right" wrapText="1" indent="1"/>
    </xf>
    <xf numFmtId="4" fontId="20" fillId="33" borderId="19" xfId="0" applyNumberFormat="1" applyFont="1" applyFill="1" applyBorder="1" applyAlignment="1">
      <alignment horizontal="right" wrapText="1" indent="1"/>
    </xf>
    <xf numFmtId="4" fontId="20" fillId="35" borderId="16" xfId="0" applyNumberFormat="1" applyFont="1" applyFill="1" applyBorder="1" applyAlignment="1">
      <alignment horizontal="right" wrapText="1" indent="1"/>
    </xf>
    <xf numFmtId="0" fontId="27" fillId="0" borderId="27" xfId="0" applyFont="1" applyBorder="1" applyAlignment="1">
      <alignment horizontal="center" vertical="center" wrapText="1" indent="1"/>
    </xf>
    <xf numFmtId="4" fontId="20" fillId="33" borderId="27" xfId="0" applyNumberFormat="1" applyFont="1" applyFill="1" applyBorder="1" applyAlignment="1">
      <alignment horizontal="right" wrapText="1" indent="1"/>
    </xf>
    <xf numFmtId="0" fontId="0" fillId="0" borderId="27" xfId="0" applyBorder="1"/>
    <xf numFmtId="0" fontId="34" fillId="35" borderId="10" xfId="0" applyFont="1" applyFill="1" applyBorder="1" applyAlignment="1">
      <alignment horizontal="left" wrapText="1" indent="1"/>
    </xf>
    <xf numFmtId="4" fontId="34" fillId="35" borderId="10" xfId="0" applyNumberFormat="1" applyFont="1" applyFill="1" applyBorder="1" applyAlignment="1">
      <alignment horizontal="right" wrapText="1" indent="1"/>
    </xf>
    <xf numFmtId="0" fontId="34" fillId="35" borderId="10" xfId="0" applyFont="1" applyFill="1" applyBorder="1" applyAlignment="1">
      <alignment horizontal="right" wrapText="1" indent="1"/>
    </xf>
    <xf numFmtId="0" fontId="27" fillId="35" borderId="0" xfId="0" applyFont="1" applyFill="1" applyBorder="1" applyAlignment="1">
      <alignment horizontal="center" vertical="center" wrapText="1" indent="1"/>
    </xf>
    <xf numFmtId="4" fontId="20" fillId="35" borderId="11" xfId="0" applyNumberFormat="1" applyFont="1" applyFill="1" applyBorder="1" applyAlignment="1">
      <alignment horizontal="right" wrapText="1" indent="1"/>
    </xf>
    <xf numFmtId="4" fontId="20" fillId="35" borderId="27" xfId="0" applyNumberFormat="1" applyFont="1" applyFill="1" applyBorder="1" applyAlignment="1">
      <alignment horizontal="right" wrapText="1" indent="1"/>
    </xf>
    <xf numFmtId="0" fontId="20" fillId="35" borderId="13" xfId="0" applyFont="1" applyFill="1" applyBorder="1" applyAlignment="1">
      <alignment horizontal="left" wrapText="1" indent="1"/>
    </xf>
    <xf numFmtId="4" fontId="20" fillId="35" borderId="13" xfId="0" applyNumberFormat="1" applyFont="1" applyFill="1" applyBorder="1" applyAlignment="1">
      <alignment horizontal="right" wrapText="1" indent="1"/>
    </xf>
    <xf numFmtId="4" fontId="20" fillId="35" borderId="23" xfId="0" applyNumberFormat="1" applyFont="1" applyFill="1" applyBorder="1" applyAlignment="1">
      <alignment horizontal="right" wrapText="1" indent="1"/>
    </xf>
    <xf numFmtId="0" fontId="20" fillId="35" borderId="11" xfId="0" applyFont="1" applyFill="1" applyBorder="1" applyAlignment="1">
      <alignment horizontal="left" wrapText="1" indent="1"/>
    </xf>
    <xf numFmtId="0" fontId="1" fillId="26" borderId="10" xfId="35" applyBorder="1" applyAlignment="1">
      <alignment horizontal="left" wrapText="1" indent="1"/>
    </xf>
    <xf numFmtId="4" fontId="1" fillId="26" borderId="10" xfId="35" applyNumberFormat="1" applyBorder="1" applyAlignment="1">
      <alignment horizontal="right" wrapText="1" indent="1"/>
    </xf>
    <xf numFmtId="0" fontId="1" fillId="26" borderId="19" xfId="35" applyBorder="1" applyAlignment="1">
      <alignment horizontal="center" wrapText="1"/>
    </xf>
    <xf numFmtId="0" fontId="27" fillId="0" borderId="0" xfId="0" applyFont="1" applyBorder="1" applyAlignment="1">
      <alignment horizontal="center" vertical="center" wrapText="1" indent="1"/>
    </xf>
    <xf numFmtId="0" fontId="0" fillId="0" borderId="0" xfId="0" applyBorder="1"/>
    <xf numFmtId="0" fontId="33" fillId="35" borderId="0" xfId="0" applyFont="1" applyFill="1" applyBorder="1" applyAlignment="1">
      <alignment horizontal="left" wrapText="1" indent="1"/>
    </xf>
    <xf numFmtId="4" fontId="33" fillId="35" borderId="0" xfId="0" applyNumberFormat="1" applyFont="1" applyFill="1" applyBorder="1" applyAlignment="1">
      <alignment horizontal="right" wrapText="1" indent="1"/>
    </xf>
    <xf numFmtId="4" fontId="20" fillId="35" borderId="0" xfId="0" applyNumberFormat="1" applyFont="1" applyFill="1" applyBorder="1" applyAlignment="1">
      <alignment horizontal="right" wrapText="1" indent="1"/>
    </xf>
    <xf numFmtId="4" fontId="31" fillId="35" borderId="0" xfId="0" applyNumberFormat="1" applyFont="1" applyFill="1" applyBorder="1" applyAlignment="1">
      <alignment horizontal="right" wrapText="1" indent="1"/>
    </xf>
    <xf numFmtId="0" fontId="34" fillId="35" borderId="0" xfId="0" applyFont="1" applyFill="1" applyBorder="1" applyAlignment="1">
      <alignment horizontal="left" wrapText="1" indent="1"/>
    </xf>
    <xf numFmtId="4" fontId="34" fillId="35" borderId="0" xfId="0" applyNumberFormat="1" applyFont="1" applyFill="1" applyBorder="1" applyAlignment="1">
      <alignment horizontal="right" wrapText="1" indent="1"/>
    </xf>
    <xf numFmtId="4" fontId="21" fillId="35" borderId="0" xfId="0" applyNumberFormat="1" applyFont="1" applyFill="1" applyBorder="1" applyAlignment="1">
      <alignment horizontal="right" wrapText="1" indent="1"/>
    </xf>
    <xf numFmtId="0" fontId="33" fillId="35" borderId="0" xfId="0" applyFont="1" applyFill="1" applyBorder="1" applyAlignment="1">
      <alignment horizontal="right" wrapText="1" indent="1"/>
    </xf>
    <xf numFmtId="0" fontId="31" fillId="35" borderId="0" xfId="0" applyFont="1" applyFill="1" applyBorder="1" applyAlignment="1">
      <alignment horizontal="right" wrapText="1" indent="1"/>
    </xf>
    <xf numFmtId="0" fontId="34" fillId="35" borderId="0" xfId="0" applyFont="1" applyFill="1" applyBorder="1" applyAlignment="1">
      <alignment horizontal="right" wrapText="1" indent="1"/>
    </xf>
    <xf numFmtId="0" fontId="21" fillId="35" borderId="0" xfId="0" applyFont="1" applyFill="1" applyBorder="1" applyAlignment="1">
      <alignment horizontal="right" wrapText="1" indent="1"/>
    </xf>
    <xf numFmtId="0" fontId="21" fillId="35" borderId="0" xfId="0" applyFont="1" applyFill="1" applyBorder="1" applyAlignment="1">
      <alignment horizontal="left" wrapText="1" indent="1"/>
    </xf>
    <xf numFmtId="0" fontId="20" fillId="35" borderId="0" xfId="0" applyFont="1" applyFill="1" applyBorder="1" applyAlignment="1">
      <alignment horizontal="right" wrapText="1" indent="1"/>
    </xf>
    <xf numFmtId="0" fontId="35" fillId="0" borderId="0" xfId="0" applyFont="1"/>
    <xf numFmtId="0" fontId="35" fillId="0" borderId="21" xfId="0" applyFont="1" applyBorder="1"/>
    <xf numFmtId="0" fontId="36" fillId="0" borderId="25" xfId="0" applyFont="1" applyBorder="1"/>
    <xf numFmtId="0" fontId="35" fillId="0" borderId="25" xfId="0" applyFont="1" applyBorder="1"/>
    <xf numFmtId="0" fontId="35" fillId="0" borderId="26" xfId="0" applyFont="1" applyBorder="1"/>
    <xf numFmtId="4" fontId="20" fillId="33" borderId="12" xfId="0" applyNumberFormat="1" applyFont="1" applyFill="1" applyBorder="1" applyAlignment="1">
      <alignment horizontal="right" wrapText="1" indent="1"/>
    </xf>
    <xf numFmtId="4" fontId="20" fillId="33" borderId="28" xfId="0" applyNumberFormat="1" applyFont="1" applyFill="1" applyBorder="1" applyAlignment="1">
      <alignment horizontal="right" wrapText="1" indent="1"/>
    </xf>
    <xf numFmtId="4" fontId="37" fillId="36" borderId="11" xfId="0" applyNumberFormat="1" applyFont="1" applyFill="1" applyBorder="1" applyAlignment="1">
      <alignment horizontal="right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31" xfId="0" applyFont="1" applyFill="1" applyBorder="1" applyAlignment="1">
      <alignment horizontal="center" vertical="center" wrapText="1" indent="1"/>
    </xf>
    <xf numFmtId="0" fontId="27" fillId="0" borderId="32" xfId="0" applyFont="1" applyFill="1" applyBorder="1" applyAlignment="1">
      <alignment horizontal="center" vertical="center" wrapText="1" indent="1"/>
    </xf>
    <xf numFmtId="0" fontId="32" fillId="0" borderId="32" xfId="0" applyFont="1" applyBorder="1" applyAlignment="1">
      <alignment horizontal="center" vertical="center" wrapText="1"/>
    </xf>
    <xf numFmtId="0" fontId="32" fillId="0" borderId="33" xfId="0" applyFont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 wrapText="1" indent="1"/>
    </xf>
    <xf numFmtId="0" fontId="32" fillId="0" borderId="11" xfId="0" applyFont="1" applyBorder="1" applyAlignment="1">
      <alignment horizontal="center" vertical="center" wrapText="1"/>
    </xf>
    <xf numFmtId="4" fontId="34" fillId="35" borderId="34" xfId="0" applyNumberFormat="1" applyFont="1" applyFill="1" applyBorder="1" applyAlignment="1">
      <alignment horizontal="right" wrapText="1"/>
    </xf>
    <xf numFmtId="4" fontId="34" fillId="35" borderId="24" xfId="0" applyNumberFormat="1" applyFont="1" applyFill="1" applyBorder="1" applyAlignment="1">
      <alignment horizontal="right" wrapText="1"/>
    </xf>
    <xf numFmtId="0" fontId="0" fillId="35" borderId="0" xfId="0" applyFill="1" applyBorder="1"/>
    <xf numFmtId="0" fontId="33" fillId="0" borderId="22" xfId="0" applyFont="1" applyFill="1" applyBorder="1" applyAlignment="1">
      <alignment horizontal="left" wrapText="1" indent="1"/>
    </xf>
    <xf numFmtId="4" fontId="33" fillId="0" borderId="22" xfId="0" applyNumberFormat="1" applyFont="1" applyFill="1" applyBorder="1" applyAlignment="1">
      <alignment horizontal="right" wrapText="1" indent="1"/>
    </xf>
    <xf numFmtId="0" fontId="33" fillId="0" borderId="10" xfId="0" applyFont="1" applyFill="1" applyBorder="1" applyAlignment="1">
      <alignment horizontal="left" wrapText="1" indent="1"/>
    </xf>
    <xf numFmtId="4" fontId="33" fillId="0" borderId="10" xfId="0" applyNumberFormat="1" applyFont="1" applyFill="1" applyBorder="1" applyAlignment="1">
      <alignment horizontal="right" wrapText="1" indent="1"/>
    </xf>
    <xf numFmtId="0" fontId="34" fillId="0" borderId="10" xfId="0" applyFont="1" applyFill="1" applyBorder="1" applyAlignment="1">
      <alignment horizontal="left" wrapText="1" indent="1"/>
    </xf>
    <xf numFmtId="4" fontId="34" fillId="0" borderId="10" xfId="0" applyNumberFormat="1" applyFont="1" applyFill="1" applyBorder="1" applyAlignment="1">
      <alignment horizontal="right" wrapText="1" indent="1"/>
    </xf>
    <xf numFmtId="0" fontId="33" fillId="0" borderId="10" xfId="0" applyFont="1" applyFill="1" applyBorder="1" applyAlignment="1">
      <alignment horizontal="right" wrapText="1" indent="1"/>
    </xf>
    <xf numFmtId="0" fontId="34" fillId="0" borderId="10" xfId="0" applyFont="1" applyFill="1" applyBorder="1" applyAlignment="1">
      <alignment horizontal="right" wrapText="1" indent="1"/>
    </xf>
    <xf numFmtId="0" fontId="33" fillId="35" borderId="10" xfId="0" applyFont="1" applyFill="1" applyBorder="1" applyAlignment="1">
      <alignment horizontal="left" wrapText="1" indent="1"/>
    </xf>
    <xf numFmtId="0" fontId="33" fillId="35" borderId="10" xfId="0" applyFont="1" applyFill="1" applyBorder="1" applyAlignment="1">
      <alignment horizontal="right" wrapText="1" indent="1"/>
    </xf>
    <xf numFmtId="0" fontId="27" fillId="0" borderId="20" xfId="0" applyFont="1" applyBorder="1" applyAlignment="1">
      <alignment horizontal="center" vertical="center" wrapText="1" indent="1"/>
    </xf>
    <xf numFmtId="0" fontId="27" fillId="0" borderId="35" xfId="0" applyFont="1" applyBorder="1" applyAlignment="1">
      <alignment horizontal="center" vertical="center" wrapText="1" indent="1"/>
    </xf>
    <xf numFmtId="0" fontId="27" fillId="0" borderId="36" xfId="0" applyFont="1" applyBorder="1" applyAlignment="1">
      <alignment horizontal="center" vertical="center" wrapText="1" indent="1"/>
    </xf>
    <xf numFmtId="0" fontId="20" fillId="33" borderId="22" xfId="0" applyFont="1" applyFill="1" applyBorder="1" applyAlignment="1">
      <alignment horizontal="left" wrapText="1" indent="1"/>
    </xf>
    <xf numFmtId="0" fontId="27" fillId="35" borderId="19" xfId="0" applyFont="1" applyFill="1" applyBorder="1" applyAlignment="1">
      <alignment horizontal="center" vertical="center" wrapText="1" indent="1"/>
    </xf>
    <xf numFmtId="0" fontId="27" fillId="0" borderId="19" xfId="0" applyFont="1" applyBorder="1" applyAlignment="1">
      <alignment horizontal="center" vertical="center" wrapText="1"/>
    </xf>
    <xf numFmtId="0" fontId="27" fillId="35" borderId="29" xfId="0" applyFont="1" applyFill="1" applyBorder="1" applyAlignment="1">
      <alignment horizontal="center" vertical="center" wrapText="1" indent="1"/>
    </xf>
    <xf numFmtId="0" fontId="27" fillId="35" borderId="30" xfId="0" applyFont="1" applyFill="1" applyBorder="1" applyAlignment="1">
      <alignment horizontal="center" vertical="center" wrapText="1" indent="1"/>
    </xf>
    <xf numFmtId="0" fontId="27" fillId="0" borderId="37" xfId="0" applyFont="1" applyBorder="1" applyAlignment="1">
      <alignment horizontal="center" vertical="center" wrapText="1"/>
    </xf>
    <xf numFmtId="0" fontId="27" fillId="0" borderId="38" xfId="0" applyFont="1" applyBorder="1" applyAlignment="1">
      <alignment horizontal="center" vertical="center" wrapText="1"/>
    </xf>
    <xf numFmtId="0" fontId="33" fillId="35" borderId="22" xfId="0" applyFont="1" applyFill="1" applyBorder="1" applyAlignment="1">
      <alignment horizontal="left" wrapText="1" indent="1"/>
    </xf>
    <xf numFmtId="4" fontId="33" fillId="35" borderId="22" xfId="0" applyNumberFormat="1" applyFont="1" applyFill="1" applyBorder="1" applyAlignment="1">
      <alignment horizontal="right" wrapText="1" indent="1"/>
    </xf>
    <xf numFmtId="4" fontId="33" fillId="35" borderId="28" xfId="0" applyNumberFormat="1" applyFont="1" applyFill="1" applyBorder="1" applyAlignment="1">
      <alignment horizontal="right" wrapText="1" indent="1"/>
    </xf>
    <xf numFmtId="2" fontId="0" fillId="0" borderId="19" xfId="0" applyNumberFormat="1" applyFont="1" applyBorder="1"/>
    <xf numFmtId="2" fontId="0" fillId="0" borderId="22" xfId="0" applyNumberFormat="1" applyFont="1" applyBorder="1"/>
    <xf numFmtId="4" fontId="33" fillId="35" borderId="10" xfId="0" applyNumberFormat="1" applyFont="1" applyFill="1" applyBorder="1" applyAlignment="1">
      <alignment horizontal="right" wrapText="1" indent="1"/>
    </xf>
    <xf numFmtId="4" fontId="33" fillId="35" borderId="16" xfId="0" applyNumberFormat="1" applyFont="1" applyFill="1" applyBorder="1" applyAlignment="1">
      <alignment horizontal="right" wrapText="1" indent="1"/>
    </xf>
    <xf numFmtId="2" fontId="0" fillId="0" borderId="11" xfId="0" applyNumberFormat="1" applyFont="1" applyBorder="1"/>
    <xf numFmtId="4" fontId="34" fillId="35" borderId="16" xfId="0" applyNumberFormat="1" applyFont="1" applyFill="1" applyBorder="1" applyAlignment="1">
      <alignment horizontal="right" wrapText="1" indent="1"/>
    </xf>
    <xf numFmtId="0" fontId="34" fillId="35" borderId="16" xfId="0" applyFont="1" applyFill="1" applyBorder="1" applyAlignment="1">
      <alignment horizontal="right" wrapText="1" indent="1"/>
    </xf>
    <xf numFmtId="0" fontId="33" fillId="35" borderId="16" xfId="0" applyFont="1" applyFill="1" applyBorder="1" applyAlignment="1">
      <alignment horizontal="right" wrapText="1" indent="1"/>
    </xf>
    <xf numFmtId="0" fontId="34" fillId="35" borderId="16" xfId="0" applyFont="1" applyFill="1" applyBorder="1" applyAlignment="1">
      <alignment horizontal="left" wrapText="1" indent="1"/>
    </xf>
    <xf numFmtId="0" fontId="18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9" fillId="0" borderId="0" xfId="0" applyFont="1" applyAlignment="1">
      <alignment horizontal="center" wrapText="1"/>
    </xf>
    <xf numFmtId="0" fontId="30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200025</xdr:colOff>
      <xdr:row>36</xdr:row>
      <xdr:rowOff>123825</xdr:rowOff>
    </xdr:from>
    <xdr:to>
      <xdr:col>3</xdr:col>
      <xdr:colOff>19051</xdr:colOff>
      <xdr:row>38</xdr:row>
      <xdr:rowOff>185420</xdr:rowOff>
    </xdr:to>
    <xdr:pic>
      <xdr:nvPicPr>
        <xdr:cNvPr id="2" name="Picture 133">
          <a:extLst>
            <a:ext uri="{FF2B5EF4-FFF2-40B4-BE49-F238E27FC236}">
              <a16:creationId xmlns:a16="http://schemas.microsoft.com/office/drawing/2014/main" id="{C8C86E0B-CC34-463C-8611-B2937F6936F5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67300" y="7886700"/>
          <a:ext cx="1019176" cy="442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9"/>
  <sheetViews>
    <sheetView tabSelected="1" topLeftCell="A13" workbookViewId="0">
      <selection activeCell="A33" sqref="A33:L33"/>
    </sheetView>
  </sheetViews>
  <sheetFormatPr defaultRowHeight="15" x14ac:dyDescent="0.25"/>
  <cols>
    <col min="1" max="1" width="55.140625" customWidth="1"/>
    <col min="2" max="2" width="17.85546875" customWidth="1"/>
    <col min="3" max="3" width="18" customWidth="1"/>
    <col min="4" max="4" width="17.7109375" customWidth="1"/>
    <col min="5" max="5" width="13.42578125" customWidth="1"/>
    <col min="6" max="6" width="12.5703125" customWidth="1"/>
    <col min="7" max="7" width="18.5703125" customWidth="1"/>
  </cols>
  <sheetData>
    <row r="1" spans="1:7" x14ac:dyDescent="0.25">
      <c r="A1" s="126"/>
      <c r="B1" s="127"/>
      <c r="C1" s="127"/>
      <c r="D1" s="127"/>
      <c r="E1" s="127"/>
      <c r="F1" s="127"/>
      <c r="G1" s="127"/>
    </row>
    <row r="2" spans="1:7" x14ac:dyDescent="0.25">
      <c r="A2" s="127"/>
      <c r="B2" s="127"/>
      <c r="C2" s="127"/>
      <c r="D2" s="127"/>
      <c r="E2" s="127"/>
      <c r="F2" s="127"/>
      <c r="G2" s="127"/>
    </row>
    <row r="3" spans="1:7" ht="9" customHeight="1" x14ac:dyDescent="0.25"/>
    <row r="4" spans="1:7" x14ac:dyDescent="0.25">
      <c r="A4" s="128" t="s">
        <v>140</v>
      </c>
      <c r="B4" s="129"/>
      <c r="C4" s="129"/>
      <c r="D4" s="129"/>
      <c r="E4" s="129"/>
      <c r="F4" s="129"/>
      <c r="G4" s="129"/>
    </row>
    <row r="5" spans="1:7" ht="28.5" customHeight="1" x14ac:dyDescent="0.25">
      <c r="A5" s="129"/>
      <c r="B5" s="129"/>
      <c r="C5" s="129"/>
      <c r="D5" s="129"/>
      <c r="E5" s="129"/>
      <c r="F5" s="129"/>
      <c r="G5" s="129"/>
    </row>
    <row r="6" spans="1:7" ht="11.25" customHeight="1" x14ac:dyDescent="0.25"/>
    <row r="7" spans="1:7" x14ac:dyDescent="0.25">
      <c r="A7" s="130" t="s">
        <v>0</v>
      </c>
      <c r="B7" s="130"/>
      <c r="C7" s="130"/>
      <c r="D7" s="130"/>
      <c r="E7" s="130"/>
      <c r="F7" s="130"/>
      <c r="G7" s="130"/>
    </row>
    <row r="8" spans="1:7" ht="7.5" customHeight="1" x14ac:dyDescent="0.25">
      <c r="A8" s="2"/>
      <c r="B8" s="2"/>
      <c r="C8" s="2"/>
      <c r="D8" s="2"/>
      <c r="E8" s="2"/>
      <c r="F8" s="2"/>
      <c r="G8" s="2"/>
    </row>
    <row r="9" spans="1:7" x14ac:dyDescent="0.25">
      <c r="A9" s="131" t="s">
        <v>2</v>
      </c>
      <c r="B9" s="130"/>
      <c r="C9" s="130"/>
      <c r="D9" s="130"/>
      <c r="E9" s="130"/>
      <c r="F9" s="130"/>
      <c r="G9" s="130"/>
    </row>
    <row r="10" spans="1:7" ht="8.25" customHeight="1" x14ac:dyDescent="0.25"/>
    <row r="11" spans="1:7" ht="36" customHeight="1" x14ac:dyDescent="0.25">
      <c r="A11" s="18" t="s">
        <v>95</v>
      </c>
      <c r="B11" s="18" t="s">
        <v>96</v>
      </c>
      <c r="C11" s="18" t="s">
        <v>97</v>
      </c>
      <c r="D11" s="43" t="s">
        <v>98</v>
      </c>
      <c r="E11" s="18" t="s">
        <v>101</v>
      </c>
      <c r="F11" s="18" t="s">
        <v>100</v>
      </c>
    </row>
    <row r="12" spans="1:7" ht="15" customHeight="1" x14ac:dyDescent="0.25">
      <c r="A12" s="20" t="s">
        <v>40</v>
      </c>
      <c r="B12" s="10">
        <v>1271362.43</v>
      </c>
      <c r="C12" s="10">
        <v>1294500</v>
      </c>
      <c r="D12" s="44">
        <v>1342849.12</v>
      </c>
      <c r="E12" s="10">
        <f>D12/B12*100</f>
        <v>105.62284115946387</v>
      </c>
      <c r="F12" s="10">
        <f>D12/C12*100</f>
        <v>103.73496485129394</v>
      </c>
    </row>
    <row r="13" spans="1:7" ht="15" customHeight="1" x14ac:dyDescent="0.25">
      <c r="A13" s="39" t="s">
        <v>41</v>
      </c>
      <c r="B13" s="50">
        <v>1271362.43</v>
      </c>
      <c r="C13" s="50">
        <v>1294500</v>
      </c>
      <c r="D13" s="51">
        <v>1342849.12</v>
      </c>
      <c r="E13" s="50">
        <f t="shared" ref="E13:E17" si="0">D13/B13*100</f>
        <v>105.62284115946387</v>
      </c>
      <c r="F13" s="10">
        <f t="shared" ref="F13:F16" si="1">D13/C13*100</f>
        <v>103.73496485129394</v>
      </c>
    </row>
    <row r="14" spans="1:7" ht="15" customHeight="1" x14ac:dyDescent="0.25">
      <c r="A14" s="39" t="s">
        <v>10</v>
      </c>
      <c r="B14" s="40">
        <v>1267834.32</v>
      </c>
      <c r="C14" s="50">
        <v>1261010</v>
      </c>
      <c r="D14" s="42">
        <v>1341351.8</v>
      </c>
      <c r="E14" s="50">
        <f t="shared" si="0"/>
        <v>105.79866618534194</v>
      </c>
      <c r="F14" s="10">
        <f t="shared" si="1"/>
        <v>106.37122623928438</v>
      </c>
    </row>
    <row r="15" spans="1:7" ht="15" customHeight="1" x14ac:dyDescent="0.25">
      <c r="A15" s="39" t="s">
        <v>17</v>
      </c>
      <c r="B15" s="40">
        <v>4172.8500000000004</v>
      </c>
      <c r="C15" s="50">
        <v>33490</v>
      </c>
      <c r="D15" s="42">
        <v>17247.28</v>
      </c>
      <c r="E15" s="50">
        <f t="shared" si="0"/>
        <v>413.3213511149454</v>
      </c>
      <c r="F15" s="10">
        <f t="shared" si="1"/>
        <v>51.499790982382798</v>
      </c>
    </row>
    <row r="16" spans="1:7" ht="15" customHeight="1" x14ac:dyDescent="0.25">
      <c r="A16" s="52" t="s">
        <v>42</v>
      </c>
      <c r="B16" s="53">
        <v>1272007.17</v>
      </c>
      <c r="C16" s="50">
        <v>1294500</v>
      </c>
      <c r="D16" s="54">
        <v>1358599.08</v>
      </c>
      <c r="E16" s="50">
        <f t="shared" si="0"/>
        <v>106.80750172186531</v>
      </c>
      <c r="F16" s="10">
        <f t="shared" si="1"/>
        <v>104.95164774044032</v>
      </c>
    </row>
    <row r="17" spans="1:7" ht="15" customHeight="1" x14ac:dyDescent="0.25">
      <c r="A17" s="55" t="s">
        <v>48</v>
      </c>
      <c r="B17" s="50">
        <v>21836.36</v>
      </c>
      <c r="C17" s="50"/>
      <c r="D17" s="51">
        <v>6086.4</v>
      </c>
      <c r="E17" s="50">
        <f t="shared" si="0"/>
        <v>27.872777331020369</v>
      </c>
      <c r="F17" s="10"/>
    </row>
    <row r="18" spans="1:7" ht="15" customHeight="1" x14ac:dyDescent="0.25">
      <c r="A18" s="19"/>
      <c r="B18" s="22"/>
      <c r="C18" s="22"/>
      <c r="D18" s="22"/>
      <c r="E18" s="22"/>
      <c r="F18" s="22"/>
    </row>
    <row r="19" spans="1:7" ht="15" customHeight="1" x14ac:dyDescent="0.25">
      <c r="A19" s="127" t="s">
        <v>3</v>
      </c>
      <c r="B19" s="127"/>
      <c r="C19" s="127"/>
      <c r="D19" s="127"/>
      <c r="E19" s="127"/>
      <c r="F19" s="127"/>
      <c r="G19" s="127"/>
    </row>
    <row r="20" spans="1:7" ht="15" customHeight="1" x14ac:dyDescent="0.25">
      <c r="A20" s="1"/>
      <c r="B20" s="1"/>
      <c r="C20" s="1"/>
      <c r="D20" s="1"/>
      <c r="E20" s="1"/>
      <c r="F20" s="1"/>
      <c r="G20" s="1"/>
    </row>
    <row r="21" spans="1:7" ht="26.45" customHeight="1" x14ac:dyDescent="0.25">
      <c r="A21" s="16"/>
      <c r="B21" s="18" t="s">
        <v>96</v>
      </c>
      <c r="C21" s="18" t="s">
        <v>97</v>
      </c>
      <c r="D21" s="18" t="s">
        <v>98</v>
      </c>
      <c r="E21" s="18"/>
      <c r="F21" s="18"/>
    </row>
    <row r="22" spans="1:7" ht="15" customHeight="1" x14ac:dyDescent="0.25">
      <c r="A22" s="16" t="s">
        <v>43</v>
      </c>
      <c r="B22" s="16">
        <v>0</v>
      </c>
      <c r="C22" s="16">
        <v>0</v>
      </c>
      <c r="D22" s="16">
        <v>0</v>
      </c>
      <c r="E22" s="16"/>
      <c r="F22" s="16"/>
    </row>
    <row r="23" spans="1:7" ht="15" customHeight="1" x14ac:dyDescent="0.25">
      <c r="A23" s="16" t="s">
        <v>44</v>
      </c>
      <c r="B23" s="16">
        <v>0</v>
      </c>
      <c r="C23" s="16">
        <v>0</v>
      </c>
      <c r="D23" s="16">
        <v>0</v>
      </c>
      <c r="E23" s="16"/>
      <c r="F23" s="16"/>
    </row>
    <row r="24" spans="1:7" ht="15" customHeight="1" x14ac:dyDescent="0.25">
      <c r="A24" s="21" t="s">
        <v>45</v>
      </c>
      <c r="B24" s="16">
        <v>0</v>
      </c>
      <c r="C24" s="16">
        <v>0</v>
      </c>
      <c r="D24" s="16">
        <v>0</v>
      </c>
      <c r="E24" s="16"/>
      <c r="F24" s="16"/>
    </row>
    <row r="25" spans="1:7" ht="15" customHeight="1" x14ac:dyDescent="0.25"/>
    <row r="26" spans="1:7" ht="15" customHeight="1" x14ac:dyDescent="0.25">
      <c r="A26" s="127" t="s">
        <v>4</v>
      </c>
      <c r="B26" s="127"/>
      <c r="C26" s="127"/>
      <c r="D26" s="127"/>
      <c r="E26" s="127"/>
      <c r="F26" s="127"/>
      <c r="G26" s="127"/>
    </row>
    <row r="27" spans="1:7" ht="15" customHeight="1" x14ac:dyDescent="0.25"/>
    <row r="28" spans="1:7" ht="31.15" customHeight="1" x14ac:dyDescent="0.25">
      <c r="A28" s="16" t="s">
        <v>46</v>
      </c>
      <c r="B28" s="81">
        <v>21836.36</v>
      </c>
      <c r="C28" s="10"/>
      <c r="D28" s="81">
        <v>6086.4</v>
      </c>
      <c r="E28" s="79"/>
      <c r="F28" s="10"/>
    </row>
    <row r="29" spans="1:7" ht="27" customHeight="1" x14ac:dyDescent="0.25">
      <c r="A29" s="17" t="s">
        <v>49</v>
      </c>
      <c r="B29" s="38"/>
      <c r="C29" s="38"/>
      <c r="D29" s="80"/>
      <c r="E29" s="10"/>
      <c r="F29" s="10"/>
    </row>
    <row r="30" spans="1:7" ht="15" customHeight="1" x14ac:dyDescent="0.25">
      <c r="E30" s="16"/>
      <c r="F30" s="16"/>
    </row>
    <row r="31" spans="1:7" ht="25.9" customHeight="1" x14ac:dyDescent="0.25">
      <c r="A31" s="16" t="s">
        <v>47</v>
      </c>
      <c r="B31" s="16"/>
      <c r="C31" s="16"/>
      <c r="D31" s="45"/>
      <c r="E31" s="16"/>
      <c r="F31" s="16"/>
    </row>
    <row r="33" spans="1:12" ht="26.25" customHeight="1" x14ac:dyDescent="0.25">
      <c r="A33" s="124" t="s">
        <v>50</v>
      </c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</row>
    <row r="36" spans="1:12" x14ac:dyDescent="0.25">
      <c r="A36" t="s">
        <v>141</v>
      </c>
      <c r="C36" t="s">
        <v>142</v>
      </c>
    </row>
    <row r="37" spans="1:12" x14ac:dyDescent="0.25">
      <c r="C37" t="s">
        <v>143</v>
      </c>
    </row>
    <row r="39" spans="1:12" x14ac:dyDescent="0.25">
      <c r="C39" t="s">
        <v>5</v>
      </c>
    </row>
  </sheetData>
  <mergeCells count="7">
    <mergeCell ref="A33:L33"/>
    <mergeCell ref="A1:G2"/>
    <mergeCell ref="A4:G5"/>
    <mergeCell ref="A7:G7"/>
    <mergeCell ref="A9:G9"/>
    <mergeCell ref="A19:G19"/>
    <mergeCell ref="A26:G26"/>
  </mergeCells>
  <pageMargins left="0.51181102362204722" right="0.51181102362204722" top="0.19685039370078741" bottom="0.19685039370078741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53"/>
  <sheetViews>
    <sheetView workbookViewId="0">
      <selection activeCell="F5" sqref="F5"/>
    </sheetView>
  </sheetViews>
  <sheetFormatPr defaultRowHeight="15" x14ac:dyDescent="0.25"/>
  <cols>
    <col min="1" max="1" width="39.5703125" customWidth="1"/>
    <col min="2" max="2" width="16" customWidth="1"/>
    <col min="3" max="3" width="17.42578125" customWidth="1"/>
    <col min="4" max="4" width="15.140625" customWidth="1"/>
    <col min="5" max="5" width="13.7109375" style="32" customWidth="1"/>
    <col min="6" max="6" width="10" customWidth="1"/>
    <col min="8" max="8" width="11.7109375" bestFit="1" customWidth="1"/>
    <col min="10" max="10" width="11.7109375" bestFit="1" customWidth="1"/>
  </cols>
  <sheetData>
    <row r="2" spans="1:6" ht="18.75" x14ac:dyDescent="0.3">
      <c r="A2" s="28" t="s">
        <v>73</v>
      </c>
      <c r="B2" s="28"/>
      <c r="C2" s="28"/>
      <c r="D2" s="2"/>
      <c r="E2" s="31"/>
      <c r="F2" s="2"/>
    </row>
    <row r="3" spans="1:6" ht="18.75" x14ac:dyDescent="0.3">
      <c r="A3" s="28" t="s">
        <v>99</v>
      </c>
      <c r="B3" s="28"/>
      <c r="C3" s="28"/>
      <c r="D3" s="2"/>
      <c r="E3" s="31"/>
      <c r="F3" s="2"/>
    </row>
    <row r="4" spans="1:6" ht="19.5" thickBot="1" x14ac:dyDescent="0.35">
      <c r="A4" s="28"/>
      <c r="B4" s="28"/>
      <c r="C4" s="28"/>
      <c r="D4" s="2"/>
      <c r="E4" s="31"/>
      <c r="F4" s="2"/>
    </row>
    <row r="5" spans="1:6" ht="39.75" thickTop="1" thickBot="1" x14ac:dyDescent="0.3">
      <c r="A5" s="33" t="s">
        <v>121</v>
      </c>
      <c r="B5" s="33" t="s">
        <v>75</v>
      </c>
      <c r="C5" s="33" t="s">
        <v>76</v>
      </c>
      <c r="D5" s="34" t="s">
        <v>77</v>
      </c>
      <c r="E5" s="35" t="s">
        <v>101</v>
      </c>
      <c r="F5" s="35" t="s">
        <v>100</v>
      </c>
    </row>
    <row r="6" spans="1:6" ht="16.5" thickTop="1" thickBot="1" x14ac:dyDescent="0.3">
      <c r="A6" s="82"/>
      <c r="B6" s="82">
        <v>1</v>
      </c>
      <c r="C6" s="82">
        <v>2</v>
      </c>
      <c r="D6" s="82">
        <v>3</v>
      </c>
      <c r="E6" s="35"/>
      <c r="F6" s="35"/>
    </row>
    <row r="7" spans="1:6" ht="16.5" thickTop="1" thickBot="1" x14ac:dyDescent="0.3">
      <c r="A7" s="23" t="s">
        <v>102</v>
      </c>
      <c r="B7" s="23"/>
      <c r="C7" s="23"/>
      <c r="D7" s="23"/>
      <c r="E7" s="35"/>
      <c r="F7" s="35"/>
    </row>
    <row r="8" spans="1:6" ht="15.75" thickTop="1" x14ac:dyDescent="0.25">
      <c r="A8" s="23" t="s">
        <v>40</v>
      </c>
      <c r="B8" s="24">
        <v>1271362.43</v>
      </c>
      <c r="C8" s="24">
        <v>1356550.51</v>
      </c>
      <c r="D8" s="24">
        <v>1342849.12</v>
      </c>
      <c r="E8" s="36">
        <f>D8/B8*100</f>
        <v>105.62284115946387</v>
      </c>
      <c r="F8" s="36">
        <f>D8/C8*100</f>
        <v>98.989983056362576</v>
      </c>
    </row>
    <row r="9" spans="1:6" ht="26.25" x14ac:dyDescent="0.25">
      <c r="A9" s="23" t="s">
        <v>103</v>
      </c>
      <c r="B9" s="24">
        <v>1147008.8500000001</v>
      </c>
      <c r="C9" s="24">
        <v>1193428.52</v>
      </c>
      <c r="D9" s="24">
        <v>1181820.29</v>
      </c>
      <c r="E9" s="36">
        <f t="shared" ref="E9:E53" si="0">D9/B9*100</f>
        <v>103.03497571095461</v>
      </c>
      <c r="F9" s="36">
        <f t="shared" ref="F9:F53" si="1">D9/C9*100</f>
        <v>99.027320882192427</v>
      </c>
    </row>
    <row r="10" spans="1:6" ht="26.25" x14ac:dyDescent="0.25">
      <c r="A10" s="23" t="s">
        <v>104</v>
      </c>
      <c r="B10" s="24">
        <v>10038.950000000001</v>
      </c>
      <c r="C10" s="24">
        <v>8196.7900000000009</v>
      </c>
      <c r="D10" s="24">
        <v>8196.7900000000009</v>
      </c>
      <c r="E10" s="36">
        <f t="shared" si="0"/>
        <v>81.649873741775792</v>
      </c>
      <c r="F10" s="36">
        <f t="shared" si="1"/>
        <v>100</v>
      </c>
    </row>
    <row r="11" spans="1:6" x14ac:dyDescent="0.25">
      <c r="A11" s="23" t="s">
        <v>105</v>
      </c>
      <c r="B11" s="23"/>
      <c r="C11" s="23"/>
      <c r="D11" s="23"/>
      <c r="E11" s="36"/>
      <c r="F11" s="36"/>
    </row>
    <row r="12" spans="1:6" ht="26.25" x14ac:dyDescent="0.25">
      <c r="A12" s="23" t="s">
        <v>106</v>
      </c>
      <c r="B12" s="24">
        <v>1136969.8999999999</v>
      </c>
      <c r="C12" s="24">
        <v>1185231.73</v>
      </c>
      <c r="D12" s="24">
        <v>1173623.5</v>
      </c>
      <c r="E12" s="36">
        <f t="shared" si="0"/>
        <v>103.22379686568661</v>
      </c>
      <c r="F12" s="36">
        <f t="shared" si="1"/>
        <v>99.020594057163819</v>
      </c>
    </row>
    <row r="13" spans="1:6" x14ac:dyDescent="0.25">
      <c r="A13" s="23" t="s">
        <v>107</v>
      </c>
      <c r="B13" s="29">
        <v>0.1</v>
      </c>
      <c r="C13" s="23"/>
      <c r="D13" s="23"/>
      <c r="E13" s="36">
        <f t="shared" si="0"/>
        <v>0</v>
      </c>
      <c r="F13" s="36"/>
    </row>
    <row r="14" spans="1:6" x14ac:dyDescent="0.25">
      <c r="A14" s="23" t="s">
        <v>108</v>
      </c>
      <c r="B14" s="29">
        <v>0.1</v>
      </c>
      <c r="C14" s="23"/>
      <c r="D14" s="23"/>
      <c r="E14" s="36">
        <f t="shared" si="0"/>
        <v>0</v>
      </c>
      <c r="F14" s="36"/>
    </row>
    <row r="15" spans="1:6" ht="39" x14ac:dyDescent="0.25">
      <c r="A15" s="23" t="s">
        <v>109</v>
      </c>
      <c r="B15" s="24">
        <v>7908.29</v>
      </c>
      <c r="C15" s="24">
        <v>17240.689999999999</v>
      </c>
      <c r="D15" s="24">
        <v>16341.02</v>
      </c>
      <c r="E15" s="36">
        <f t="shared" si="0"/>
        <v>206.63152211160693</v>
      </c>
      <c r="F15" s="36">
        <f t="shared" si="1"/>
        <v>94.781705372580802</v>
      </c>
    </row>
    <row r="16" spans="1:6" x14ac:dyDescent="0.25">
      <c r="A16" s="23" t="s">
        <v>110</v>
      </c>
      <c r="B16" s="24">
        <v>7908.29</v>
      </c>
      <c r="C16" s="24">
        <v>17240.689999999999</v>
      </c>
      <c r="D16" s="24">
        <v>16341.02</v>
      </c>
      <c r="E16" s="36">
        <f t="shared" si="0"/>
        <v>206.63152211160693</v>
      </c>
      <c r="F16" s="36">
        <f t="shared" si="1"/>
        <v>94.781705372580802</v>
      </c>
    </row>
    <row r="17" spans="1:6" ht="39" x14ac:dyDescent="0.25">
      <c r="A17" s="23" t="s">
        <v>111</v>
      </c>
      <c r="B17" s="24">
        <v>2250.6999999999998</v>
      </c>
      <c r="C17" s="24">
        <v>4177.22</v>
      </c>
      <c r="D17" s="24">
        <v>4167.45</v>
      </c>
      <c r="E17" s="36">
        <f t="shared" si="0"/>
        <v>185.16239392189098</v>
      </c>
      <c r="F17" s="36">
        <f t="shared" si="1"/>
        <v>99.766112390537231</v>
      </c>
    </row>
    <row r="18" spans="1:6" ht="26.25" x14ac:dyDescent="0.25">
      <c r="A18" s="23" t="s">
        <v>112</v>
      </c>
      <c r="B18" s="29">
        <v>41.47</v>
      </c>
      <c r="C18" s="29">
        <v>935.3</v>
      </c>
      <c r="D18" s="29">
        <v>857.09</v>
      </c>
      <c r="E18" s="36">
        <f t="shared" si="0"/>
        <v>2066.7711598746087</v>
      </c>
      <c r="F18" s="36">
        <f t="shared" si="1"/>
        <v>91.637977119640766</v>
      </c>
    </row>
    <row r="19" spans="1:6" ht="39" x14ac:dyDescent="0.25">
      <c r="A19" s="23" t="s">
        <v>113</v>
      </c>
      <c r="B19" s="24">
        <v>2209.23</v>
      </c>
      <c r="C19" s="24">
        <v>3241.92</v>
      </c>
      <c r="D19" s="24">
        <v>3310.36</v>
      </c>
      <c r="E19" s="36">
        <f t="shared" si="0"/>
        <v>149.84225273058939</v>
      </c>
      <c r="F19" s="36">
        <f t="shared" si="1"/>
        <v>102.1110946599546</v>
      </c>
    </row>
    <row r="20" spans="1:6" ht="26.25" x14ac:dyDescent="0.25">
      <c r="A20" s="23" t="s">
        <v>114</v>
      </c>
      <c r="B20" s="24">
        <v>114194.49</v>
      </c>
      <c r="C20" s="24">
        <v>141704.07999999999</v>
      </c>
      <c r="D20" s="24">
        <v>140520.35999999999</v>
      </c>
      <c r="E20" s="36">
        <f t="shared" si="0"/>
        <v>123.05353787209872</v>
      </c>
      <c r="F20" s="36">
        <f t="shared" si="1"/>
        <v>99.164653551259789</v>
      </c>
    </row>
    <row r="21" spans="1:6" ht="39" x14ac:dyDescent="0.25">
      <c r="A21" s="23" t="s">
        <v>115</v>
      </c>
      <c r="B21" s="24">
        <v>114194.49</v>
      </c>
      <c r="C21" s="24">
        <v>141704.07999999999</v>
      </c>
      <c r="D21" s="24">
        <v>140520.35999999999</v>
      </c>
      <c r="E21" s="36">
        <f t="shared" si="0"/>
        <v>123.05353787209872</v>
      </c>
      <c r="F21" s="36">
        <f t="shared" si="1"/>
        <v>99.164653551259789</v>
      </c>
    </row>
    <row r="22" spans="1:6" x14ac:dyDescent="0.25">
      <c r="A22" s="23" t="s">
        <v>116</v>
      </c>
      <c r="B22" s="29">
        <v>85.14</v>
      </c>
      <c r="C22" s="23"/>
      <c r="D22" s="23"/>
      <c r="E22" s="36">
        <f t="shared" si="0"/>
        <v>0</v>
      </c>
      <c r="F22" s="36"/>
    </row>
    <row r="23" spans="1:6" ht="26.25" x14ac:dyDescent="0.25">
      <c r="A23" s="23" t="s">
        <v>117</v>
      </c>
      <c r="B23" s="29">
        <v>85.14</v>
      </c>
      <c r="C23" s="23"/>
      <c r="D23" s="23"/>
      <c r="E23" s="36">
        <f t="shared" si="0"/>
        <v>0</v>
      </c>
      <c r="F23" s="36"/>
    </row>
    <row r="24" spans="1:6" ht="26.25" x14ac:dyDescent="0.25">
      <c r="A24" s="23" t="s">
        <v>118</v>
      </c>
      <c r="B24" s="29">
        <v>85.14</v>
      </c>
      <c r="C24" s="23"/>
      <c r="D24" s="23"/>
      <c r="E24" s="36">
        <f t="shared" si="0"/>
        <v>0</v>
      </c>
      <c r="F24" s="36"/>
    </row>
    <row r="25" spans="1:6" x14ac:dyDescent="0.25">
      <c r="A25" s="56" t="s">
        <v>41</v>
      </c>
      <c r="B25" s="57">
        <v>1271447.57</v>
      </c>
      <c r="C25" s="57">
        <v>1356550.51</v>
      </c>
      <c r="D25" s="57">
        <v>1342849.12</v>
      </c>
      <c r="E25" s="58">
        <f t="shared" si="0"/>
        <v>105.61576833246849</v>
      </c>
      <c r="F25" s="58">
        <f t="shared" si="1"/>
        <v>98.989983056362576</v>
      </c>
    </row>
    <row r="26" spans="1:6" x14ac:dyDescent="0.25">
      <c r="A26" s="23" t="s">
        <v>10</v>
      </c>
      <c r="B26" s="24">
        <v>1267834.32</v>
      </c>
      <c r="C26" s="24">
        <v>1358271.97</v>
      </c>
      <c r="D26" s="24">
        <v>1341351.8</v>
      </c>
      <c r="E26" s="36">
        <f t="shared" si="0"/>
        <v>105.79866618534194</v>
      </c>
      <c r="F26" s="36">
        <f t="shared" si="1"/>
        <v>98.754287037227158</v>
      </c>
    </row>
    <row r="27" spans="1:6" x14ac:dyDescent="0.25">
      <c r="A27" s="23" t="s">
        <v>34</v>
      </c>
      <c r="B27" s="24">
        <v>1115695.48</v>
      </c>
      <c r="C27" s="24">
        <v>1188827.01</v>
      </c>
      <c r="D27" s="24">
        <v>1178413.05</v>
      </c>
      <c r="E27" s="36">
        <f t="shared" si="0"/>
        <v>105.62138783604287</v>
      </c>
      <c r="F27" s="36">
        <f t="shared" si="1"/>
        <v>99.124013846219725</v>
      </c>
    </row>
    <row r="28" spans="1:6" x14ac:dyDescent="0.25">
      <c r="A28" s="23" t="s">
        <v>51</v>
      </c>
      <c r="B28" s="24">
        <v>926643.04</v>
      </c>
      <c r="C28" s="24">
        <v>981317.65</v>
      </c>
      <c r="D28" s="24">
        <v>977529.01</v>
      </c>
      <c r="E28" s="36">
        <f t="shared" si="0"/>
        <v>105.49143173837467</v>
      </c>
      <c r="F28" s="36">
        <f t="shared" si="1"/>
        <v>99.613923177678501</v>
      </c>
    </row>
    <row r="29" spans="1:6" x14ac:dyDescent="0.25">
      <c r="A29" s="23" t="s">
        <v>52</v>
      </c>
      <c r="B29" s="24">
        <v>37564.339999999997</v>
      </c>
      <c r="C29" s="24">
        <v>43835</v>
      </c>
      <c r="D29" s="24">
        <v>39727.69</v>
      </c>
      <c r="E29" s="36">
        <f t="shared" si="0"/>
        <v>105.75905233527332</v>
      </c>
      <c r="F29" s="36">
        <f t="shared" si="1"/>
        <v>90.630067297821384</v>
      </c>
    </row>
    <row r="30" spans="1:6" x14ac:dyDescent="0.25">
      <c r="A30" s="23" t="s">
        <v>53</v>
      </c>
      <c r="B30" s="24">
        <v>151488.1</v>
      </c>
      <c r="C30" s="24">
        <v>163674.35999999999</v>
      </c>
      <c r="D30" s="24">
        <v>161156.35</v>
      </c>
      <c r="E30" s="36">
        <f t="shared" si="0"/>
        <v>106.38218447521621</v>
      </c>
      <c r="F30" s="36">
        <f t="shared" si="1"/>
        <v>98.461573333783008</v>
      </c>
    </row>
    <row r="31" spans="1:6" x14ac:dyDescent="0.25">
      <c r="A31" s="23" t="s">
        <v>32</v>
      </c>
      <c r="B31" s="24">
        <v>145022.28</v>
      </c>
      <c r="C31" s="24">
        <v>163738.42000000001</v>
      </c>
      <c r="D31" s="24">
        <v>157532.60999999999</v>
      </c>
      <c r="E31" s="36">
        <f t="shared" si="0"/>
        <v>108.62648828855814</v>
      </c>
      <c r="F31" s="36">
        <f t="shared" si="1"/>
        <v>96.209924341519823</v>
      </c>
    </row>
    <row r="32" spans="1:6" x14ac:dyDescent="0.25">
      <c r="A32" s="23" t="s">
        <v>54</v>
      </c>
      <c r="B32" s="24">
        <v>45467.360000000001</v>
      </c>
      <c r="C32" s="24">
        <v>41015</v>
      </c>
      <c r="D32" s="24">
        <v>40199.839999999997</v>
      </c>
      <c r="E32" s="36">
        <f t="shared" si="0"/>
        <v>88.414722121539484</v>
      </c>
      <c r="F32" s="36">
        <f t="shared" si="1"/>
        <v>98.012532000487624</v>
      </c>
    </row>
    <row r="33" spans="1:6" x14ac:dyDescent="0.25">
      <c r="A33" s="23" t="s">
        <v>55</v>
      </c>
      <c r="B33" s="24">
        <v>41387.879999999997</v>
      </c>
      <c r="C33" s="24">
        <v>54246.38</v>
      </c>
      <c r="D33" s="24">
        <v>52725.279999999999</v>
      </c>
      <c r="E33" s="36">
        <f t="shared" si="0"/>
        <v>127.39304356734387</v>
      </c>
      <c r="F33" s="36">
        <f t="shared" si="1"/>
        <v>97.195941922760568</v>
      </c>
    </row>
    <row r="34" spans="1:6" x14ac:dyDescent="0.25">
      <c r="A34" s="23" t="s">
        <v>56</v>
      </c>
      <c r="B34" s="24">
        <v>42138.46</v>
      </c>
      <c r="C34" s="24">
        <v>45970.32</v>
      </c>
      <c r="D34" s="24">
        <v>45055</v>
      </c>
      <c r="E34" s="36">
        <f t="shared" si="0"/>
        <v>106.92132555390018</v>
      </c>
      <c r="F34" s="36">
        <f t="shared" si="1"/>
        <v>98.008889213736168</v>
      </c>
    </row>
    <row r="35" spans="1:6" ht="26.25" x14ac:dyDescent="0.25">
      <c r="A35" s="23" t="s">
        <v>57</v>
      </c>
      <c r="B35" s="29">
        <v>100.07</v>
      </c>
      <c r="C35" s="29">
        <v>110</v>
      </c>
      <c r="D35" s="29">
        <v>106.55</v>
      </c>
      <c r="E35" s="36">
        <f t="shared" si="0"/>
        <v>106.47546717297891</v>
      </c>
      <c r="F35" s="36">
        <f t="shared" si="1"/>
        <v>96.86363636363636</v>
      </c>
    </row>
    <row r="36" spans="1:6" x14ac:dyDescent="0.25">
      <c r="A36" s="23" t="s">
        <v>58</v>
      </c>
      <c r="B36" s="24">
        <v>15928.51</v>
      </c>
      <c r="C36" s="24">
        <v>22396.720000000001</v>
      </c>
      <c r="D36" s="24">
        <v>19445.939999999999</v>
      </c>
      <c r="E36" s="36">
        <f t="shared" si="0"/>
        <v>122.0826053409892</v>
      </c>
      <c r="F36" s="36">
        <f t="shared" si="1"/>
        <v>86.824945795634349</v>
      </c>
    </row>
    <row r="37" spans="1:6" x14ac:dyDescent="0.25">
      <c r="A37" s="23" t="s">
        <v>35</v>
      </c>
      <c r="B37" s="24">
        <v>7116.56</v>
      </c>
      <c r="C37" s="24">
        <v>3980</v>
      </c>
      <c r="D37" s="24">
        <v>3679.6</v>
      </c>
      <c r="E37" s="36">
        <f t="shared" si="0"/>
        <v>51.704756230538351</v>
      </c>
      <c r="F37" s="36">
        <f t="shared" si="1"/>
        <v>92.452261306532662</v>
      </c>
    </row>
    <row r="38" spans="1:6" x14ac:dyDescent="0.25">
      <c r="A38" s="23" t="s">
        <v>59</v>
      </c>
      <c r="B38" s="24">
        <v>7116.56</v>
      </c>
      <c r="C38" s="24">
        <v>3980</v>
      </c>
      <c r="D38" s="24">
        <v>3679.6</v>
      </c>
      <c r="E38" s="36">
        <f t="shared" si="0"/>
        <v>51.704756230538351</v>
      </c>
      <c r="F38" s="36">
        <f t="shared" si="1"/>
        <v>92.452261306532662</v>
      </c>
    </row>
    <row r="39" spans="1:6" ht="26.25" x14ac:dyDescent="0.25">
      <c r="A39" s="23" t="s">
        <v>119</v>
      </c>
      <c r="B39" s="23"/>
      <c r="C39" s="29">
        <v>990.64</v>
      </c>
      <c r="D39" s="29">
        <v>990.64</v>
      </c>
      <c r="E39" s="36"/>
      <c r="F39" s="36">
        <f t="shared" si="1"/>
        <v>100</v>
      </c>
    </row>
    <row r="40" spans="1:6" ht="26.25" x14ac:dyDescent="0.25">
      <c r="A40" s="23" t="s">
        <v>120</v>
      </c>
      <c r="B40" s="23"/>
      <c r="C40" s="29">
        <v>990.64</v>
      </c>
      <c r="D40" s="29">
        <v>990.64</v>
      </c>
      <c r="E40" s="36"/>
      <c r="F40" s="36">
        <f t="shared" si="1"/>
        <v>100</v>
      </c>
    </row>
    <row r="41" spans="1:6" ht="26.25" x14ac:dyDescent="0.25">
      <c r="A41" s="23" t="s">
        <v>33</v>
      </c>
      <c r="B41" s="23"/>
      <c r="C41" s="23"/>
      <c r="D41" s="23"/>
      <c r="E41" s="36"/>
      <c r="F41" s="36"/>
    </row>
    <row r="42" spans="1:6" ht="26.25" x14ac:dyDescent="0.25">
      <c r="A42" s="23" t="s">
        <v>60</v>
      </c>
      <c r="B42" s="23"/>
      <c r="C42" s="23"/>
      <c r="D42" s="23"/>
      <c r="E42" s="36"/>
      <c r="F42" s="36"/>
    </row>
    <row r="43" spans="1:6" ht="32.25" customHeight="1" x14ac:dyDescent="0.25">
      <c r="A43" s="23" t="s">
        <v>37</v>
      </c>
      <c r="B43" s="23"/>
      <c r="C43" s="29">
        <v>735.9</v>
      </c>
      <c r="D43" s="29">
        <v>735.9</v>
      </c>
      <c r="E43" s="36"/>
      <c r="F43" s="36">
        <f t="shared" si="1"/>
        <v>100</v>
      </c>
    </row>
    <row r="44" spans="1:6" x14ac:dyDescent="0.25">
      <c r="A44" s="23" t="s">
        <v>61</v>
      </c>
      <c r="B44" s="23"/>
      <c r="C44" s="29">
        <v>735.9</v>
      </c>
      <c r="D44" s="29">
        <v>735.9</v>
      </c>
      <c r="E44" s="36"/>
      <c r="F44" s="36">
        <f t="shared" si="1"/>
        <v>100</v>
      </c>
    </row>
    <row r="45" spans="1:6" ht="39" customHeight="1" x14ac:dyDescent="0.25">
      <c r="A45" s="23" t="s">
        <v>17</v>
      </c>
      <c r="B45" s="24">
        <v>4172.8500000000004</v>
      </c>
      <c r="C45" s="24">
        <v>20586.22</v>
      </c>
      <c r="D45" s="24">
        <v>17247.28</v>
      </c>
      <c r="E45" s="36">
        <f t="shared" si="0"/>
        <v>413.3213511149454</v>
      </c>
      <c r="F45" s="36">
        <f t="shared" si="1"/>
        <v>83.780703791176805</v>
      </c>
    </row>
    <row r="46" spans="1:6" ht="26.25" x14ac:dyDescent="0.25">
      <c r="A46" s="23" t="s">
        <v>62</v>
      </c>
      <c r="B46" s="23"/>
      <c r="C46" s="29">
        <v>250</v>
      </c>
      <c r="D46" s="29">
        <v>250</v>
      </c>
      <c r="E46" s="36"/>
      <c r="F46" s="36">
        <f t="shared" si="1"/>
        <v>100</v>
      </c>
    </row>
    <row r="47" spans="1:6" x14ac:dyDescent="0.25">
      <c r="A47" s="23" t="s">
        <v>63</v>
      </c>
      <c r="B47" s="23"/>
      <c r="C47" s="29">
        <v>250</v>
      </c>
      <c r="D47" s="29">
        <v>250</v>
      </c>
      <c r="E47" s="36"/>
      <c r="F47" s="36">
        <f t="shared" si="1"/>
        <v>100</v>
      </c>
    </row>
    <row r="48" spans="1:6" ht="26.25" x14ac:dyDescent="0.25">
      <c r="A48" s="23" t="s">
        <v>36</v>
      </c>
      <c r="B48" s="24">
        <v>4172.8500000000004</v>
      </c>
      <c r="C48" s="24">
        <v>14023.72</v>
      </c>
      <c r="D48" s="24">
        <v>10684.78</v>
      </c>
      <c r="E48" s="36">
        <f t="shared" si="0"/>
        <v>256.05473477359595</v>
      </c>
      <c r="F48" s="36">
        <f t="shared" si="1"/>
        <v>76.190768212713905</v>
      </c>
    </row>
    <row r="49" spans="1:6" x14ac:dyDescent="0.25">
      <c r="A49" s="23" t="s">
        <v>64</v>
      </c>
      <c r="B49" s="24">
        <v>2737.41</v>
      </c>
      <c r="C49" s="24">
        <v>12283.72</v>
      </c>
      <c r="D49" s="24">
        <v>9583.01</v>
      </c>
      <c r="E49" s="36">
        <f t="shared" si="0"/>
        <v>350.07580157886468</v>
      </c>
      <c r="F49" s="36">
        <f t="shared" si="1"/>
        <v>78.013907838993404</v>
      </c>
    </row>
    <row r="50" spans="1:6" ht="26.25" x14ac:dyDescent="0.25">
      <c r="A50" s="23" t="s">
        <v>65</v>
      </c>
      <c r="B50" s="24">
        <v>1435.44</v>
      </c>
      <c r="C50" s="24">
        <v>1740</v>
      </c>
      <c r="D50" s="24">
        <v>1101.77</v>
      </c>
      <c r="E50" s="36">
        <f t="shared" si="0"/>
        <v>76.754862620520541</v>
      </c>
      <c r="F50" s="36">
        <f t="shared" si="1"/>
        <v>63.32011494252874</v>
      </c>
    </row>
    <row r="51" spans="1:6" ht="26.25" x14ac:dyDescent="0.25">
      <c r="A51" s="23" t="s">
        <v>38</v>
      </c>
      <c r="B51" s="23"/>
      <c r="C51" s="24">
        <v>6312.5</v>
      </c>
      <c r="D51" s="24">
        <v>6312.5</v>
      </c>
      <c r="E51" s="36"/>
      <c r="F51" s="36">
        <f t="shared" si="1"/>
        <v>100</v>
      </c>
    </row>
    <row r="52" spans="1:6" ht="26.25" x14ac:dyDescent="0.25">
      <c r="A52" s="23" t="s">
        <v>66</v>
      </c>
      <c r="B52" s="23"/>
      <c r="C52" s="24">
        <v>6312.5</v>
      </c>
      <c r="D52" s="24">
        <v>6312.5</v>
      </c>
      <c r="E52" s="36"/>
      <c r="F52" s="36">
        <f t="shared" si="1"/>
        <v>100</v>
      </c>
    </row>
    <row r="53" spans="1:6" x14ac:dyDescent="0.25">
      <c r="A53" s="56" t="s">
        <v>42</v>
      </c>
      <c r="B53" s="57">
        <v>1272007.17</v>
      </c>
      <c r="C53" s="57">
        <v>1378858.19</v>
      </c>
      <c r="D53" s="57">
        <v>1358599.08</v>
      </c>
      <c r="E53" s="58">
        <f t="shared" si="0"/>
        <v>106.80750172186531</v>
      </c>
      <c r="F53" s="58">
        <f t="shared" si="1"/>
        <v>98.530732881239956</v>
      </c>
    </row>
  </sheetData>
  <pageMargins left="0.9055118110236221" right="0.19685039370078741" top="0.35433070866141736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B9224-066C-41CD-BF7F-7995100EFED9}">
  <dimension ref="A3:M57"/>
  <sheetViews>
    <sheetView workbookViewId="0">
      <selection activeCell="B12" sqref="B12"/>
    </sheetView>
  </sheetViews>
  <sheetFormatPr defaultRowHeight="15" x14ac:dyDescent="0.25"/>
  <cols>
    <col min="1" max="1" width="35.140625" customWidth="1"/>
    <col min="2" max="2" width="18.85546875" customWidth="1"/>
    <col min="3" max="3" width="15.5703125" customWidth="1"/>
    <col min="4" max="4" width="16.42578125" customWidth="1"/>
    <col min="5" max="5" width="10.42578125" customWidth="1"/>
    <col min="6" max="6" width="10" customWidth="1"/>
    <col min="9" max="9" width="22.5703125" customWidth="1"/>
    <col min="10" max="10" width="23.7109375" customWidth="1"/>
    <col min="11" max="11" width="25.42578125" customWidth="1"/>
    <col min="12" max="12" width="22.42578125" customWidth="1"/>
  </cols>
  <sheetData>
    <row r="3" spans="1:13" ht="15.75" x14ac:dyDescent="0.25">
      <c r="A3" s="74"/>
      <c r="B3" s="74" t="s">
        <v>91</v>
      </c>
      <c r="C3" s="74"/>
      <c r="D3" s="74"/>
    </row>
    <row r="4" spans="1:13" ht="16.5" thickBot="1" x14ac:dyDescent="0.3">
      <c r="A4" s="74" t="s">
        <v>92</v>
      </c>
      <c r="B4" s="74"/>
      <c r="C4" s="74"/>
      <c r="D4" s="74"/>
    </row>
    <row r="5" spans="1:13" ht="38.25" x14ac:dyDescent="0.25">
      <c r="A5" s="83" t="s">
        <v>39</v>
      </c>
      <c r="B5" s="84" t="s">
        <v>145</v>
      </c>
      <c r="C5" s="84" t="s">
        <v>144</v>
      </c>
      <c r="D5" s="84" t="s">
        <v>146</v>
      </c>
      <c r="E5" s="85" t="s">
        <v>148</v>
      </c>
      <c r="F5" s="86" t="s">
        <v>147</v>
      </c>
      <c r="I5" s="59"/>
      <c r="J5" s="59"/>
      <c r="K5" s="59"/>
      <c r="L5" s="49"/>
      <c r="M5" s="60"/>
    </row>
    <row r="6" spans="1:13" x14ac:dyDescent="0.25">
      <c r="A6" s="87"/>
      <c r="B6" s="87">
        <v>1</v>
      </c>
      <c r="C6" s="87">
        <v>2</v>
      </c>
      <c r="D6" s="87">
        <v>3</v>
      </c>
      <c r="E6" s="88"/>
      <c r="F6" s="88"/>
      <c r="I6" s="59"/>
      <c r="J6" s="59"/>
      <c r="K6" s="59"/>
      <c r="L6" s="49"/>
      <c r="M6" s="60"/>
    </row>
    <row r="7" spans="1:13" ht="26.25" customHeight="1" x14ac:dyDescent="0.25">
      <c r="A7" s="92" t="s">
        <v>122</v>
      </c>
      <c r="B7" s="93">
        <v>1271447.57</v>
      </c>
      <c r="C7" s="93">
        <v>1378858.19</v>
      </c>
      <c r="D7" s="93">
        <v>1342849.12</v>
      </c>
      <c r="E7" s="89">
        <f>D7/B7*100</f>
        <v>105.61576833246849</v>
      </c>
      <c r="F7" s="89">
        <f>D7/C7*100</f>
        <v>97.38848633883083</v>
      </c>
      <c r="I7" s="61"/>
      <c r="J7" s="62"/>
      <c r="K7" s="62"/>
      <c r="L7" s="63"/>
      <c r="M7" s="60"/>
    </row>
    <row r="8" spans="1:13" ht="30" customHeight="1" x14ac:dyDescent="0.25">
      <c r="A8" s="94" t="s">
        <v>123</v>
      </c>
      <c r="B8" s="95">
        <v>1271447.57</v>
      </c>
      <c r="C8" s="95">
        <v>1378858.19</v>
      </c>
      <c r="D8" s="95">
        <v>1342849.12</v>
      </c>
      <c r="E8" s="90">
        <f t="shared" ref="E8:E56" si="0">D8/B8*100</f>
        <v>105.61576833246849</v>
      </c>
      <c r="F8" s="90">
        <f t="shared" ref="F8:F57" si="1">D8/C8*100</f>
        <v>97.38848633883083</v>
      </c>
      <c r="I8" s="61"/>
      <c r="J8" s="62"/>
      <c r="K8" s="62"/>
      <c r="L8" s="63"/>
      <c r="M8" s="60"/>
    </row>
    <row r="9" spans="1:13" x14ac:dyDescent="0.25">
      <c r="A9" s="94" t="s">
        <v>83</v>
      </c>
      <c r="B9" s="95">
        <v>1905.72</v>
      </c>
      <c r="C9" s="95">
        <v>10432.700000000001</v>
      </c>
      <c r="D9" s="95">
        <v>9724.2099999999991</v>
      </c>
      <c r="E9" s="90">
        <f t="shared" si="0"/>
        <v>510.26436202590094</v>
      </c>
      <c r="F9" s="90">
        <f t="shared" si="1"/>
        <v>93.208948786028529</v>
      </c>
      <c r="I9" s="61"/>
      <c r="J9" s="62"/>
      <c r="K9" s="62"/>
      <c r="L9" s="64"/>
      <c r="M9" s="60"/>
    </row>
    <row r="10" spans="1:13" x14ac:dyDescent="0.25">
      <c r="A10" s="46" t="s">
        <v>10</v>
      </c>
      <c r="B10" s="47">
        <v>1905.72</v>
      </c>
      <c r="C10" s="47">
        <v>3870.2</v>
      </c>
      <c r="D10" s="47">
        <v>3161.71</v>
      </c>
      <c r="E10" s="90">
        <f t="shared" si="0"/>
        <v>165.90632411896814</v>
      </c>
      <c r="F10" s="90">
        <f t="shared" si="1"/>
        <v>81.693710919332347</v>
      </c>
      <c r="I10" s="61"/>
      <c r="J10" s="62"/>
      <c r="K10" s="62"/>
      <c r="L10" s="64"/>
      <c r="M10" s="60"/>
    </row>
    <row r="11" spans="1:13" x14ac:dyDescent="0.25">
      <c r="A11" s="96" t="s">
        <v>40</v>
      </c>
      <c r="B11" s="97">
        <v>1905.72</v>
      </c>
      <c r="C11" s="97">
        <v>10432.700000000001</v>
      </c>
      <c r="D11" s="97">
        <v>9724.2099999999991</v>
      </c>
      <c r="E11" s="90">
        <f t="shared" si="0"/>
        <v>510.26436202590094</v>
      </c>
      <c r="F11" s="90">
        <f t="shared" si="1"/>
        <v>93.208948786028529</v>
      </c>
      <c r="I11" s="65"/>
      <c r="J11" s="66"/>
      <c r="K11" s="66"/>
      <c r="L11" s="67"/>
      <c r="M11" s="60"/>
    </row>
    <row r="12" spans="1:13" ht="18.75" customHeight="1" x14ac:dyDescent="0.25">
      <c r="A12" s="94" t="s">
        <v>82</v>
      </c>
      <c r="B12" s="98">
        <v>41.47</v>
      </c>
      <c r="C12" s="95">
        <v>1010</v>
      </c>
      <c r="D12" s="98">
        <v>857.09</v>
      </c>
      <c r="E12" s="90">
        <f t="shared" si="0"/>
        <v>2066.7711598746087</v>
      </c>
      <c r="F12" s="90">
        <f t="shared" si="1"/>
        <v>84.860396039603955</v>
      </c>
      <c r="I12" s="65"/>
      <c r="J12" s="65"/>
      <c r="K12" s="66"/>
      <c r="L12" s="67"/>
      <c r="M12" s="60"/>
    </row>
    <row r="13" spans="1:13" ht="18.75" customHeight="1" x14ac:dyDescent="0.25">
      <c r="A13" s="46" t="s">
        <v>10</v>
      </c>
      <c r="B13" s="48">
        <v>7.31</v>
      </c>
      <c r="C13" s="48">
        <v>490</v>
      </c>
      <c r="D13" s="48">
        <v>427.42</v>
      </c>
      <c r="E13" s="90">
        <f t="shared" si="0"/>
        <v>5847.0588235294126</v>
      </c>
      <c r="F13" s="90">
        <f t="shared" si="1"/>
        <v>87.228571428571428</v>
      </c>
      <c r="I13" s="65"/>
      <c r="J13" s="65"/>
      <c r="K13" s="66"/>
      <c r="L13" s="67"/>
      <c r="M13" s="60"/>
    </row>
    <row r="14" spans="1:13" ht="15" customHeight="1" x14ac:dyDescent="0.25">
      <c r="A14" s="96" t="s">
        <v>40</v>
      </c>
      <c r="B14" s="99">
        <v>41.47</v>
      </c>
      <c r="C14" s="99">
        <v>935.3</v>
      </c>
      <c r="D14" s="99">
        <v>857.09</v>
      </c>
      <c r="E14" s="90">
        <f t="shared" si="0"/>
        <v>2066.7711598746087</v>
      </c>
      <c r="F14" s="90">
        <f t="shared" si="1"/>
        <v>91.637977119640766</v>
      </c>
      <c r="I14" s="61"/>
      <c r="J14" s="68"/>
      <c r="K14" s="62"/>
      <c r="L14" s="69"/>
      <c r="M14" s="60"/>
    </row>
    <row r="15" spans="1:13" ht="21" customHeight="1" x14ac:dyDescent="0.25">
      <c r="A15" s="96" t="s">
        <v>124</v>
      </c>
      <c r="B15" s="96"/>
      <c r="C15" s="99">
        <v>74.7</v>
      </c>
      <c r="D15" s="96"/>
      <c r="E15" s="90"/>
      <c r="F15" s="90">
        <f t="shared" si="1"/>
        <v>0</v>
      </c>
      <c r="I15" s="65"/>
      <c r="J15" s="70"/>
      <c r="K15" s="70"/>
      <c r="L15" s="71"/>
      <c r="M15" s="60"/>
    </row>
    <row r="16" spans="1:13" ht="16.5" customHeight="1" x14ac:dyDescent="0.25">
      <c r="A16" s="94" t="s">
        <v>81</v>
      </c>
      <c r="B16" s="95">
        <v>103729.17</v>
      </c>
      <c r="C16" s="95">
        <v>113695</v>
      </c>
      <c r="D16" s="95">
        <v>113638.33</v>
      </c>
      <c r="E16" s="90">
        <f t="shared" si="0"/>
        <v>109.55291553957292</v>
      </c>
      <c r="F16" s="90">
        <f t="shared" si="1"/>
        <v>99.950156119442369</v>
      </c>
      <c r="I16" s="65"/>
      <c r="J16" s="65"/>
      <c r="K16" s="70"/>
      <c r="L16" s="72"/>
      <c r="M16" s="60"/>
    </row>
    <row r="17" spans="1:13" ht="20.25" customHeight="1" x14ac:dyDescent="0.25">
      <c r="A17" s="46" t="s">
        <v>10</v>
      </c>
      <c r="B17" s="47">
        <v>103690.74</v>
      </c>
      <c r="C17" s="47">
        <v>113695</v>
      </c>
      <c r="D17" s="47">
        <v>113594.09</v>
      </c>
      <c r="E17" s="90">
        <f t="shared" si="0"/>
        <v>109.55085285339847</v>
      </c>
      <c r="F17" s="90">
        <f t="shared" si="1"/>
        <v>99.91124499758125</v>
      </c>
      <c r="I17" s="65"/>
      <c r="J17" s="65"/>
      <c r="K17" s="70"/>
      <c r="L17" s="72"/>
      <c r="M17" s="60"/>
    </row>
    <row r="18" spans="1:13" ht="15.75" customHeight="1" x14ac:dyDescent="0.25">
      <c r="A18" s="96" t="s">
        <v>40</v>
      </c>
      <c r="B18" s="97">
        <v>103729.17</v>
      </c>
      <c r="C18" s="97">
        <v>113695</v>
      </c>
      <c r="D18" s="97">
        <v>113638.33</v>
      </c>
      <c r="E18" s="90">
        <f t="shared" si="0"/>
        <v>109.55291553957292</v>
      </c>
      <c r="F18" s="90">
        <f t="shared" si="1"/>
        <v>99.950156119442369</v>
      </c>
      <c r="I18" s="61"/>
      <c r="J18" s="62"/>
      <c r="K18" s="62"/>
      <c r="L18" s="64"/>
      <c r="M18" s="60"/>
    </row>
    <row r="19" spans="1:13" ht="16.5" customHeight="1" x14ac:dyDescent="0.25">
      <c r="A19" s="94" t="s">
        <v>125</v>
      </c>
      <c r="B19" s="95">
        <v>7510.22</v>
      </c>
      <c r="C19" s="95">
        <v>17220</v>
      </c>
      <c r="D19" s="95">
        <v>16341.02</v>
      </c>
      <c r="E19" s="90">
        <f t="shared" si="0"/>
        <v>217.58377251265611</v>
      </c>
      <c r="F19" s="90">
        <f t="shared" si="1"/>
        <v>94.895586527293858</v>
      </c>
      <c r="I19" s="65"/>
      <c r="J19" s="66"/>
      <c r="K19" s="66"/>
      <c r="L19" s="67"/>
      <c r="M19" s="60"/>
    </row>
    <row r="20" spans="1:13" ht="35.25" customHeight="1" x14ac:dyDescent="0.25">
      <c r="A20" s="94" t="s">
        <v>85</v>
      </c>
      <c r="B20" s="95">
        <v>7510.22</v>
      </c>
      <c r="C20" s="95">
        <v>17220</v>
      </c>
      <c r="D20" s="95">
        <v>16341.02</v>
      </c>
      <c r="E20" s="90">
        <f t="shared" si="0"/>
        <v>217.58377251265611</v>
      </c>
      <c r="F20" s="90">
        <f t="shared" si="1"/>
        <v>94.895586527293858</v>
      </c>
      <c r="I20" s="61"/>
      <c r="J20" s="62"/>
      <c r="K20" s="62"/>
      <c r="L20" s="63"/>
      <c r="M20" s="60"/>
    </row>
    <row r="21" spans="1:13" ht="19.5" customHeight="1" x14ac:dyDescent="0.25">
      <c r="A21" s="46" t="s">
        <v>10</v>
      </c>
      <c r="B21" s="47">
        <v>7403.18</v>
      </c>
      <c r="C21" s="47">
        <v>17220</v>
      </c>
      <c r="D21" s="47">
        <v>16435.55</v>
      </c>
      <c r="E21" s="90">
        <f t="shared" si="0"/>
        <v>222.00662418041978</v>
      </c>
      <c r="F21" s="90">
        <f t="shared" si="1"/>
        <v>95.444541231126593</v>
      </c>
      <c r="I21" s="61"/>
      <c r="J21" s="62"/>
      <c r="K21" s="62"/>
      <c r="L21" s="63"/>
      <c r="M21" s="60"/>
    </row>
    <row r="22" spans="1:13" ht="32.25" customHeight="1" x14ac:dyDescent="0.25">
      <c r="A22" s="46" t="s">
        <v>17</v>
      </c>
      <c r="B22" s="46"/>
      <c r="C22" s="46"/>
      <c r="D22" s="46"/>
      <c r="E22" s="90"/>
      <c r="F22" s="90"/>
      <c r="I22" s="61"/>
      <c r="J22" s="62"/>
      <c r="K22" s="62"/>
      <c r="L22" s="63"/>
      <c r="M22" s="60"/>
    </row>
    <row r="23" spans="1:13" ht="21.75" customHeight="1" x14ac:dyDescent="0.25">
      <c r="A23" s="96" t="s">
        <v>40</v>
      </c>
      <c r="B23" s="97">
        <v>7510.22</v>
      </c>
      <c r="C23" s="97">
        <v>16840.689999999999</v>
      </c>
      <c r="D23" s="97">
        <v>16341.02</v>
      </c>
      <c r="E23" s="90">
        <f t="shared" si="0"/>
        <v>217.58377251265611</v>
      </c>
      <c r="F23" s="90">
        <f t="shared" si="1"/>
        <v>97.032960050924288</v>
      </c>
      <c r="I23" s="61"/>
      <c r="J23" s="62"/>
      <c r="K23" s="62"/>
      <c r="L23" s="64"/>
      <c r="M23" s="60"/>
    </row>
    <row r="24" spans="1:13" ht="18.75" customHeight="1" x14ac:dyDescent="0.25">
      <c r="A24" s="96" t="s">
        <v>124</v>
      </c>
      <c r="B24" s="96"/>
      <c r="C24" s="99">
        <v>379.31</v>
      </c>
      <c r="D24" s="96"/>
      <c r="E24" s="90"/>
      <c r="F24" s="90">
        <f t="shared" si="1"/>
        <v>0</v>
      </c>
      <c r="I24" s="65"/>
      <c r="J24" s="66"/>
      <c r="K24" s="66"/>
      <c r="L24" s="67"/>
      <c r="M24" s="60"/>
    </row>
    <row r="25" spans="1:13" ht="19.5" customHeight="1" x14ac:dyDescent="0.25">
      <c r="A25" s="94" t="s">
        <v>126</v>
      </c>
      <c r="B25" s="95">
        <v>1155568.45</v>
      </c>
      <c r="C25" s="95">
        <v>1230598.33</v>
      </c>
      <c r="D25" s="95">
        <v>1198978.1100000001</v>
      </c>
      <c r="E25" s="90">
        <f t="shared" si="0"/>
        <v>103.75656327411849</v>
      </c>
      <c r="F25" s="90">
        <f t="shared" si="1"/>
        <v>97.43050033230584</v>
      </c>
      <c r="I25" s="65"/>
      <c r="J25" s="65"/>
      <c r="K25" s="65"/>
      <c r="L25" s="72"/>
      <c r="M25" s="60"/>
    </row>
    <row r="26" spans="1:13" ht="26.25" x14ac:dyDescent="0.25">
      <c r="A26" s="94" t="s">
        <v>86</v>
      </c>
      <c r="B26" s="95">
        <v>14055.23</v>
      </c>
      <c r="C26" s="95">
        <v>17542.11</v>
      </c>
      <c r="D26" s="95">
        <v>5995.59</v>
      </c>
      <c r="E26" s="90">
        <f t="shared" si="0"/>
        <v>42.657359573624909</v>
      </c>
      <c r="F26" s="90">
        <f t="shared" si="1"/>
        <v>34.178271599026573</v>
      </c>
      <c r="I26" s="61"/>
      <c r="J26" s="62"/>
      <c r="K26" s="62"/>
      <c r="L26" s="63"/>
      <c r="M26" s="60"/>
    </row>
    <row r="27" spans="1:13" ht="20.25" customHeight="1" x14ac:dyDescent="0.25">
      <c r="A27" s="46" t="s">
        <v>10</v>
      </c>
      <c r="B27" s="47">
        <v>2874.73</v>
      </c>
      <c r="C27" s="47">
        <v>14418.55</v>
      </c>
      <c r="D27" s="47">
        <v>12818.15</v>
      </c>
      <c r="E27" s="90">
        <f t="shared" si="0"/>
        <v>445.89057059271653</v>
      </c>
      <c r="F27" s="90">
        <f t="shared" si="1"/>
        <v>88.900409541874879</v>
      </c>
      <c r="I27" s="61"/>
      <c r="J27" s="62"/>
      <c r="K27" s="62"/>
      <c r="L27" s="63"/>
      <c r="M27" s="60"/>
    </row>
    <row r="28" spans="1:13" ht="26.25" x14ac:dyDescent="0.25">
      <c r="A28" s="46" t="s">
        <v>17</v>
      </c>
      <c r="B28" s="48">
        <v>940.29</v>
      </c>
      <c r="C28" s="47">
        <v>3123.56</v>
      </c>
      <c r="D28" s="47">
        <v>3085.35</v>
      </c>
      <c r="E28" s="90">
        <f t="shared" si="0"/>
        <v>328.12749258207577</v>
      </c>
      <c r="F28" s="90">
        <f t="shared" si="1"/>
        <v>98.776716310876054</v>
      </c>
      <c r="I28" s="61"/>
      <c r="J28" s="62"/>
      <c r="K28" s="62"/>
      <c r="L28" s="63"/>
      <c r="M28" s="60"/>
    </row>
    <row r="29" spans="1:13" ht="15" customHeight="1" x14ac:dyDescent="0.25">
      <c r="A29" s="96" t="s">
        <v>40</v>
      </c>
      <c r="B29" s="97">
        <v>14055.23</v>
      </c>
      <c r="C29" s="97">
        <v>5731.73</v>
      </c>
      <c r="D29" s="97">
        <v>5995.59</v>
      </c>
      <c r="E29" s="90">
        <f t="shared" si="0"/>
        <v>42.657359573624909</v>
      </c>
      <c r="F29" s="90">
        <f t="shared" si="1"/>
        <v>104.6034966755238</v>
      </c>
      <c r="I29" s="61"/>
      <c r="J29" s="62"/>
      <c r="K29" s="62"/>
      <c r="L29" s="64"/>
      <c r="M29" s="60"/>
    </row>
    <row r="30" spans="1:13" ht="13.5" customHeight="1" x14ac:dyDescent="0.25">
      <c r="A30" s="96" t="s">
        <v>124</v>
      </c>
      <c r="B30" s="96"/>
      <c r="C30" s="97">
        <v>11810.38</v>
      </c>
      <c r="D30" s="96"/>
      <c r="E30" s="90"/>
      <c r="F30" s="90">
        <f t="shared" si="1"/>
        <v>0</v>
      </c>
      <c r="I30" s="65"/>
      <c r="J30" s="66"/>
      <c r="K30" s="66"/>
      <c r="L30" s="67"/>
      <c r="M30" s="60"/>
    </row>
    <row r="31" spans="1:13" ht="16.5" customHeight="1" x14ac:dyDescent="0.25">
      <c r="A31" s="94" t="s">
        <v>127</v>
      </c>
      <c r="B31" s="95">
        <v>1132953.6200000001</v>
      </c>
      <c r="C31" s="95">
        <v>1195479.8400000001</v>
      </c>
      <c r="D31" s="95">
        <v>1175824.7</v>
      </c>
      <c r="E31" s="90">
        <f t="shared" si="0"/>
        <v>103.78401015215432</v>
      </c>
      <c r="F31" s="90">
        <f t="shared" si="1"/>
        <v>98.355878590139994</v>
      </c>
      <c r="I31" s="65"/>
      <c r="J31" s="70"/>
      <c r="K31" s="66"/>
      <c r="L31" s="67"/>
      <c r="M31" s="60"/>
    </row>
    <row r="32" spans="1:13" x14ac:dyDescent="0.25">
      <c r="A32" s="94" t="s">
        <v>128</v>
      </c>
      <c r="B32" s="95">
        <v>10038.950000000001</v>
      </c>
      <c r="C32" s="95">
        <v>15979.84</v>
      </c>
      <c r="D32" s="95">
        <v>8196.7900000000009</v>
      </c>
      <c r="E32" s="90">
        <f t="shared" si="0"/>
        <v>81.649873741775792</v>
      </c>
      <c r="F32" s="90">
        <f t="shared" si="1"/>
        <v>51.294568656507202</v>
      </c>
      <c r="I32" s="61"/>
      <c r="J32" s="62"/>
      <c r="K32" s="62"/>
      <c r="L32" s="63"/>
      <c r="M32" s="60"/>
    </row>
    <row r="33" spans="1:13" x14ac:dyDescent="0.25">
      <c r="A33" s="46" t="s">
        <v>10</v>
      </c>
      <c r="B33" s="47">
        <v>20764.13</v>
      </c>
      <c r="C33" s="47">
        <v>10729.84</v>
      </c>
      <c r="D33" s="47">
        <v>8869.15</v>
      </c>
      <c r="E33" s="90">
        <f t="shared" si="0"/>
        <v>42.71380500892645</v>
      </c>
      <c r="F33" s="90">
        <f t="shared" si="1"/>
        <v>82.658734892598588</v>
      </c>
      <c r="I33" s="61"/>
      <c r="J33" s="62"/>
      <c r="K33" s="62"/>
      <c r="L33" s="63"/>
      <c r="M33" s="60"/>
    </row>
    <row r="34" spans="1:13" ht="26.25" x14ac:dyDescent="0.25">
      <c r="A34" s="46" t="s">
        <v>17</v>
      </c>
      <c r="B34" s="46"/>
      <c r="C34" s="47">
        <v>5250</v>
      </c>
      <c r="D34" s="47">
        <v>2592.0300000000002</v>
      </c>
      <c r="E34" s="90"/>
      <c r="F34" s="90">
        <f t="shared" si="1"/>
        <v>49.372000000000007</v>
      </c>
      <c r="I34" s="61"/>
      <c r="J34" s="62"/>
      <c r="K34" s="62"/>
      <c r="L34" s="63"/>
      <c r="M34" s="60"/>
    </row>
    <row r="35" spans="1:13" ht="17.25" customHeight="1" x14ac:dyDescent="0.25">
      <c r="A35" s="96" t="s">
        <v>40</v>
      </c>
      <c r="B35" s="97">
        <v>10038.950000000001</v>
      </c>
      <c r="C35" s="97">
        <v>8196.7900000000009</v>
      </c>
      <c r="D35" s="97">
        <v>8196.7900000000009</v>
      </c>
      <c r="E35" s="90">
        <f t="shared" si="0"/>
        <v>81.649873741775792</v>
      </c>
      <c r="F35" s="90">
        <f t="shared" si="1"/>
        <v>100</v>
      </c>
      <c r="I35" s="61"/>
      <c r="J35" s="62"/>
      <c r="K35" s="62"/>
      <c r="L35" s="64"/>
      <c r="M35" s="60"/>
    </row>
    <row r="36" spans="1:13" ht="13.5" customHeight="1" x14ac:dyDescent="0.25">
      <c r="A36" s="96" t="s">
        <v>124</v>
      </c>
      <c r="B36" s="96"/>
      <c r="C36" s="97">
        <v>7783.05</v>
      </c>
      <c r="D36" s="96"/>
      <c r="E36" s="90"/>
      <c r="F36" s="90">
        <f t="shared" si="1"/>
        <v>0</v>
      </c>
      <c r="I36" s="65"/>
      <c r="J36" s="66"/>
      <c r="K36" s="66"/>
      <c r="L36" s="67"/>
      <c r="M36" s="60"/>
    </row>
    <row r="37" spans="1:13" ht="27.75" customHeight="1" x14ac:dyDescent="0.25">
      <c r="A37" s="94" t="s">
        <v>88</v>
      </c>
      <c r="B37" s="95">
        <v>1122914.67</v>
      </c>
      <c r="C37" s="95">
        <v>1179500</v>
      </c>
      <c r="D37" s="95">
        <v>1167627.9099999999</v>
      </c>
      <c r="E37" s="90">
        <f t="shared" si="0"/>
        <v>103.98189116186363</v>
      </c>
      <c r="F37" s="90">
        <f t="shared" si="1"/>
        <v>98.993464179737174</v>
      </c>
      <c r="I37" s="65"/>
      <c r="J37" s="65"/>
      <c r="K37" s="66"/>
      <c r="L37" s="67"/>
      <c r="M37" s="60"/>
    </row>
    <row r="38" spans="1:13" ht="14.25" customHeight="1" x14ac:dyDescent="0.25">
      <c r="A38" s="46" t="s">
        <v>10</v>
      </c>
      <c r="B38" s="47">
        <v>1122130.67</v>
      </c>
      <c r="C38" s="47">
        <v>1179500</v>
      </c>
      <c r="D38" s="47">
        <v>1168887.9099999999</v>
      </c>
      <c r="E38" s="90">
        <f t="shared" si="0"/>
        <v>104.16682666734347</v>
      </c>
      <c r="F38" s="90">
        <f t="shared" si="1"/>
        <v>99.100289105553202</v>
      </c>
      <c r="I38" s="65"/>
      <c r="J38" s="65"/>
      <c r="K38" s="66"/>
      <c r="L38" s="67"/>
      <c r="M38" s="60"/>
    </row>
    <row r="39" spans="1:13" ht="16.5" customHeight="1" x14ac:dyDescent="0.25">
      <c r="A39" s="96" t="s">
        <v>40</v>
      </c>
      <c r="B39" s="97">
        <v>1122914.67</v>
      </c>
      <c r="C39" s="97">
        <v>1179500</v>
      </c>
      <c r="D39" s="97">
        <v>1167627.9099999999</v>
      </c>
      <c r="E39" s="90">
        <f t="shared" si="0"/>
        <v>103.98189116186363</v>
      </c>
      <c r="F39" s="90">
        <f t="shared" si="1"/>
        <v>98.993464179737174</v>
      </c>
      <c r="I39" s="61"/>
      <c r="J39" s="62"/>
      <c r="K39" s="62"/>
      <c r="L39" s="64"/>
      <c r="M39" s="60"/>
    </row>
    <row r="40" spans="1:13" ht="14.25" customHeight="1" x14ac:dyDescent="0.25">
      <c r="A40" s="94" t="s">
        <v>87</v>
      </c>
      <c r="B40" s="95">
        <v>8559.6</v>
      </c>
      <c r="C40" s="95">
        <v>17576.38</v>
      </c>
      <c r="D40" s="95">
        <v>17157.82</v>
      </c>
      <c r="E40" s="90">
        <f t="shared" si="0"/>
        <v>200.45118930791159</v>
      </c>
      <c r="F40" s="90">
        <f t="shared" si="1"/>
        <v>97.618622264652899</v>
      </c>
      <c r="I40" s="65"/>
      <c r="J40" s="66"/>
      <c r="K40" s="66"/>
      <c r="L40" s="67"/>
      <c r="M40" s="60"/>
    </row>
    <row r="41" spans="1:13" ht="17.25" customHeight="1" x14ac:dyDescent="0.25">
      <c r="A41" s="46" t="s">
        <v>10</v>
      </c>
      <c r="B41" s="47">
        <v>8559.6</v>
      </c>
      <c r="C41" s="47">
        <v>17576.38</v>
      </c>
      <c r="D41" s="47">
        <v>17157.82</v>
      </c>
      <c r="E41" s="90">
        <f t="shared" si="0"/>
        <v>200.45118930791159</v>
      </c>
      <c r="F41" s="90">
        <f t="shared" si="1"/>
        <v>97.618622264652899</v>
      </c>
      <c r="I41" s="65"/>
      <c r="J41" s="66"/>
      <c r="K41" s="66"/>
      <c r="L41" s="67"/>
      <c r="M41" s="60"/>
    </row>
    <row r="42" spans="1:13" ht="18" customHeight="1" x14ac:dyDescent="0.25">
      <c r="A42" s="96" t="s">
        <v>40</v>
      </c>
      <c r="B42" s="97">
        <v>8559.6</v>
      </c>
      <c r="C42" s="97">
        <v>17576.38</v>
      </c>
      <c r="D42" s="97">
        <v>17157.82</v>
      </c>
      <c r="E42" s="90">
        <f t="shared" si="0"/>
        <v>200.45118930791159</v>
      </c>
      <c r="F42" s="90">
        <f t="shared" si="1"/>
        <v>97.618622264652899</v>
      </c>
      <c r="I42" s="61"/>
      <c r="J42" s="62"/>
      <c r="K42" s="62"/>
      <c r="L42" s="64"/>
      <c r="M42" s="60"/>
    </row>
    <row r="43" spans="1:13" ht="18.75" customHeight="1" x14ac:dyDescent="0.25">
      <c r="A43" s="94" t="s">
        <v>129</v>
      </c>
      <c r="B43" s="95">
        <v>2209.23</v>
      </c>
      <c r="C43" s="95">
        <v>5182</v>
      </c>
      <c r="D43" s="95">
        <v>3310.36</v>
      </c>
      <c r="E43" s="90">
        <f t="shared" si="0"/>
        <v>149.84225273058939</v>
      </c>
      <c r="F43" s="90">
        <f t="shared" si="1"/>
        <v>63.881898880741026</v>
      </c>
      <c r="I43" s="65"/>
      <c r="J43" s="66"/>
      <c r="K43" s="66"/>
      <c r="L43" s="67"/>
      <c r="M43" s="60"/>
    </row>
    <row r="44" spans="1:13" x14ac:dyDescent="0.25">
      <c r="A44" s="94" t="s">
        <v>130</v>
      </c>
      <c r="B44" s="95">
        <v>2209.23</v>
      </c>
      <c r="C44" s="95">
        <v>5182</v>
      </c>
      <c r="D44" s="95">
        <v>3310.36</v>
      </c>
      <c r="E44" s="90">
        <f t="shared" si="0"/>
        <v>149.84225273058939</v>
      </c>
      <c r="F44" s="90">
        <f t="shared" si="1"/>
        <v>63.881898880741026</v>
      </c>
      <c r="I44" s="61"/>
      <c r="J44" s="62"/>
      <c r="K44" s="62"/>
      <c r="L44" s="63"/>
      <c r="M44" s="60"/>
    </row>
    <row r="45" spans="1:13" x14ac:dyDescent="0.25">
      <c r="A45" s="94" t="s">
        <v>84</v>
      </c>
      <c r="B45" s="95">
        <v>2209.23</v>
      </c>
      <c r="C45" s="95">
        <v>5182</v>
      </c>
      <c r="D45" s="95">
        <v>3310.36</v>
      </c>
      <c r="E45" s="90">
        <f t="shared" si="0"/>
        <v>149.84225273058939</v>
      </c>
      <c r="F45" s="90">
        <f t="shared" si="1"/>
        <v>63.881898880741026</v>
      </c>
      <c r="I45" s="61"/>
      <c r="J45" s="62"/>
      <c r="K45" s="62"/>
      <c r="L45" s="63"/>
      <c r="M45" s="60"/>
    </row>
    <row r="46" spans="1:13" x14ac:dyDescent="0.25">
      <c r="A46" s="46" t="s">
        <v>10</v>
      </c>
      <c r="B46" s="48">
        <v>100.07</v>
      </c>
      <c r="C46" s="48">
        <v>372</v>
      </c>
      <c r="D46" s="95"/>
      <c r="E46" s="90">
        <f t="shared" si="0"/>
        <v>0</v>
      </c>
      <c r="F46" s="90">
        <f t="shared" si="1"/>
        <v>0</v>
      </c>
      <c r="I46" s="61"/>
      <c r="J46" s="62"/>
      <c r="K46" s="62"/>
      <c r="L46" s="63"/>
      <c r="M46" s="60"/>
    </row>
    <row r="47" spans="1:13" ht="28.5" customHeight="1" x14ac:dyDescent="0.25">
      <c r="A47" s="46" t="s">
        <v>17</v>
      </c>
      <c r="B47" s="47">
        <v>3207.97</v>
      </c>
      <c r="C47" s="47">
        <v>4810</v>
      </c>
      <c r="D47" s="47">
        <v>4809.9799999999996</v>
      </c>
      <c r="E47" s="90">
        <f t="shared" si="0"/>
        <v>149.93843458635834</v>
      </c>
      <c r="F47" s="90">
        <f t="shared" si="1"/>
        <v>99.999584199584191</v>
      </c>
      <c r="I47" s="61"/>
      <c r="J47" s="62"/>
      <c r="K47" s="62"/>
      <c r="L47" s="63"/>
      <c r="M47" s="60"/>
    </row>
    <row r="48" spans="1:13" ht="21.75" customHeight="1" x14ac:dyDescent="0.25">
      <c r="A48" s="96" t="s">
        <v>40</v>
      </c>
      <c r="B48" s="97">
        <v>2209.23</v>
      </c>
      <c r="C48" s="97">
        <v>3241.92</v>
      </c>
      <c r="D48" s="97">
        <v>3310.36</v>
      </c>
      <c r="E48" s="90">
        <f t="shared" si="0"/>
        <v>149.84225273058939</v>
      </c>
      <c r="F48" s="90">
        <f t="shared" si="1"/>
        <v>102.1110946599546</v>
      </c>
      <c r="I48" s="61"/>
      <c r="J48" s="62"/>
      <c r="K48" s="62"/>
      <c r="L48" s="64"/>
      <c r="M48" s="60"/>
    </row>
    <row r="49" spans="1:13" ht="21" customHeight="1" x14ac:dyDescent="0.25">
      <c r="A49" s="96" t="s">
        <v>124</v>
      </c>
      <c r="B49" s="96"/>
      <c r="C49" s="97">
        <v>1940.08</v>
      </c>
      <c r="D49" s="96"/>
      <c r="E49" s="90"/>
      <c r="F49" s="90">
        <f t="shared" si="1"/>
        <v>0</v>
      </c>
      <c r="I49" s="65"/>
      <c r="J49" s="70"/>
      <c r="K49" s="70"/>
      <c r="L49" s="72"/>
      <c r="M49" s="60"/>
    </row>
    <row r="50" spans="1:13" ht="23.25" customHeight="1" x14ac:dyDescent="0.25">
      <c r="A50" s="94" t="s">
        <v>131</v>
      </c>
      <c r="B50" s="98">
        <v>483.31</v>
      </c>
      <c r="C50" s="98">
        <v>720.16</v>
      </c>
      <c r="D50" s="94"/>
      <c r="E50" s="90">
        <f t="shared" si="0"/>
        <v>0</v>
      </c>
      <c r="F50" s="90">
        <f t="shared" si="1"/>
        <v>0</v>
      </c>
      <c r="I50" s="65"/>
      <c r="J50" s="66"/>
      <c r="K50" s="66"/>
      <c r="L50" s="67"/>
      <c r="M50" s="60"/>
    </row>
    <row r="51" spans="1:13" ht="18" customHeight="1" x14ac:dyDescent="0.25">
      <c r="A51" s="94" t="s">
        <v>132</v>
      </c>
      <c r="B51" s="98">
        <v>483.31</v>
      </c>
      <c r="C51" s="98">
        <v>720.16</v>
      </c>
      <c r="D51" s="94"/>
      <c r="E51" s="90">
        <f t="shared" si="0"/>
        <v>0</v>
      </c>
      <c r="F51" s="90">
        <f t="shared" si="1"/>
        <v>0</v>
      </c>
      <c r="I51" s="61"/>
      <c r="J51" s="68"/>
      <c r="K51" s="68"/>
      <c r="L51" s="73"/>
      <c r="M51" s="60"/>
    </row>
    <row r="52" spans="1:13" ht="28.5" customHeight="1" x14ac:dyDescent="0.25">
      <c r="A52" s="94" t="s">
        <v>133</v>
      </c>
      <c r="B52" s="98">
        <v>483.31</v>
      </c>
      <c r="C52" s="98">
        <v>720.16</v>
      </c>
      <c r="D52" s="94"/>
      <c r="E52" s="90">
        <f t="shared" si="0"/>
        <v>0</v>
      </c>
      <c r="F52" s="90">
        <f t="shared" si="1"/>
        <v>0</v>
      </c>
      <c r="I52" s="61"/>
      <c r="J52" s="68"/>
      <c r="K52" s="68"/>
      <c r="L52" s="73"/>
      <c r="M52" s="60"/>
    </row>
    <row r="53" spans="1:13" ht="18" customHeight="1" x14ac:dyDescent="0.25">
      <c r="A53" s="100" t="s">
        <v>10</v>
      </c>
      <c r="B53" s="101">
        <v>398.17</v>
      </c>
      <c r="C53" s="101">
        <v>400</v>
      </c>
      <c r="D53" s="100"/>
      <c r="E53" s="90">
        <f t="shared" si="0"/>
        <v>0</v>
      </c>
      <c r="F53" s="90">
        <f t="shared" si="1"/>
        <v>0</v>
      </c>
      <c r="I53" s="61"/>
      <c r="J53" s="68"/>
      <c r="K53" s="68"/>
      <c r="L53" s="73"/>
      <c r="M53" s="60"/>
    </row>
    <row r="54" spans="1:13" ht="28.5" customHeight="1" x14ac:dyDescent="0.25">
      <c r="A54" s="100" t="s">
        <v>17</v>
      </c>
      <c r="B54" s="101">
        <v>24.59</v>
      </c>
      <c r="C54" s="101">
        <v>320.16000000000003</v>
      </c>
      <c r="D54" s="101">
        <v>197.42</v>
      </c>
      <c r="E54" s="90">
        <f t="shared" si="0"/>
        <v>802.84668564457093</v>
      </c>
      <c r="F54" s="90">
        <f t="shared" si="1"/>
        <v>61.662918540729628</v>
      </c>
      <c r="I54" s="61"/>
      <c r="J54" s="68"/>
      <c r="K54" s="68"/>
      <c r="L54" s="73"/>
      <c r="M54" s="60"/>
    </row>
    <row r="55" spans="1:13" ht="14.25" customHeight="1" x14ac:dyDescent="0.25">
      <c r="A55" s="46" t="s">
        <v>40</v>
      </c>
      <c r="B55" s="48">
        <v>398.17</v>
      </c>
      <c r="C55" s="48">
        <v>400</v>
      </c>
      <c r="D55" s="46"/>
      <c r="E55" s="90">
        <f t="shared" si="0"/>
        <v>0</v>
      </c>
      <c r="F55" s="90">
        <f t="shared" si="1"/>
        <v>0</v>
      </c>
      <c r="H55" s="91"/>
      <c r="I55" s="61"/>
      <c r="J55" s="68"/>
      <c r="K55" s="68"/>
      <c r="L55" s="69"/>
      <c r="M55" s="91"/>
    </row>
    <row r="56" spans="1:13" ht="34.5" customHeight="1" x14ac:dyDescent="0.25">
      <c r="A56" s="96" t="s">
        <v>116</v>
      </c>
      <c r="B56" s="99">
        <v>85.14</v>
      </c>
      <c r="C56" s="96"/>
      <c r="D56" s="96"/>
      <c r="E56" s="90">
        <f t="shared" si="0"/>
        <v>0</v>
      </c>
      <c r="F56" s="90"/>
      <c r="H56" s="91"/>
      <c r="I56" s="72"/>
      <c r="J56" s="71"/>
      <c r="K56" s="71"/>
      <c r="L56" s="72"/>
      <c r="M56" s="91"/>
    </row>
    <row r="57" spans="1:13" ht="19.5" customHeight="1" x14ac:dyDescent="0.25">
      <c r="A57" s="96" t="s">
        <v>124</v>
      </c>
      <c r="B57" s="96"/>
      <c r="C57" s="99">
        <v>320.16000000000003</v>
      </c>
      <c r="D57" s="96"/>
      <c r="E57" s="90"/>
      <c r="F57" s="90">
        <f t="shared" si="1"/>
        <v>0</v>
      </c>
      <c r="H57" s="91"/>
      <c r="I57" s="72"/>
      <c r="J57" s="71"/>
      <c r="K57" s="71"/>
      <c r="L57" s="71"/>
      <c r="M57" s="9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5"/>
  <sheetViews>
    <sheetView workbookViewId="0">
      <selection activeCell="A7" sqref="A7"/>
    </sheetView>
  </sheetViews>
  <sheetFormatPr defaultRowHeight="15" x14ac:dyDescent="0.25"/>
  <cols>
    <col min="1" max="1" width="29.7109375" customWidth="1"/>
    <col min="2" max="2" width="32" customWidth="1"/>
    <col min="3" max="3" width="24" customWidth="1"/>
    <col min="4" max="4" width="21" customWidth="1"/>
    <col min="5" max="5" width="12.7109375" customWidth="1"/>
    <col min="6" max="6" width="13.28515625" customWidth="1"/>
    <col min="7" max="7" width="18" customWidth="1"/>
  </cols>
  <sheetData>
    <row r="1" spans="1:6" ht="21" customHeight="1" x14ac:dyDescent="0.25">
      <c r="A1" s="25"/>
      <c r="B1" s="25"/>
      <c r="C1" s="26"/>
      <c r="D1" s="26"/>
      <c r="E1" s="26"/>
      <c r="F1" s="26"/>
    </row>
    <row r="2" spans="1:6" ht="21" customHeight="1" x14ac:dyDescent="0.25">
      <c r="A2" s="25"/>
      <c r="B2" s="27" t="s">
        <v>72</v>
      </c>
      <c r="C2" s="26"/>
      <c r="D2" s="26"/>
      <c r="E2" s="26"/>
      <c r="F2" s="26"/>
    </row>
    <row r="3" spans="1:6" ht="21" customHeight="1" x14ac:dyDescent="0.25">
      <c r="A3" s="25"/>
      <c r="B3" s="26" t="s">
        <v>71</v>
      </c>
      <c r="C3" s="26"/>
      <c r="D3" s="26"/>
      <c r="E3" s="26"/>
      <c r="F3" s="26"/>
    </row>
    <row r="4" spans="1:6" ht="21" customHeight="1" x14ac:dyDescent="0.25">
      <c r="A4" s="25"/>
      <c r="B4" s="25"/>
      <c r="C4" s="26"/>
      <c r="D4" s="26"/>
      <c r="E4" s="26"/>
      <c r="F4" s="26"/>
    </row>
    <row r="5" spans="1:6" ht="15.75" thickBot="1" x14ac:dyDescent="0.3"/>
    <row r="6" spans="1:6" ht="47.25" customHeight="1" thickTop="1" x14ac:dyDescent="0.25">
      <c r="A6" s="102" t="s">
        <v>39</v>
      </c>
      <c r="B6" s="102" t="s">
        <v>145</v>
      </c>
      <c r="C6" s="102" t="s">
        <v>144</v>
      </c>
      <c r="D6" s="102" t="s">
        <v>146</v>
      </c>
      <c r="E6" s="103" t="s">
        <v>101</v>
      </c>
      <c r="F6" s="104" t="s">
        <v>100</v>
      </c>
    </row>
    <row r="7" spans="1:6" ht="29.25" customHeight="1" x14ac:dyDescent="0.25">
      <c r="A7" s="18"/>
      <c r="B7" s="18">
        <v>1</v>
      </c>
      <c r="C7" s="18">
        <v>2</v>
      </c>
      <c r="D7" s="18">
        <v>3</v>
      </c>
      <c r="E7" s="18"/>
      <c r="F7" s="18"/>
    </row>
    <row r="8" spans="1:6" ht="26.25" x14ac:dyDescent="0.25">
      <c r="A8" s="20" t="s">
        <v>6</v>
      </c>
      <c r="B8" s="10">
        <v>1272007.17</v>
      </c>
      <c r="C8" s="10">
        <v>1378858.19</v>
      </c>
      <c r="D8" s="10">
        <v>1358599.08</v>
      </c>
      <c r="E8" s="10">
        <f>D8/B8*100</f>
        <v>106.80750172186531</v>
      </c>
      <c r="F8" s="10">
        <f>D8/C8*100</f>
        <v>98.530732881239956</v>
      </c>
    </row>
    <row r="9" spans="1:6" x14ac:dyDescent="0.25">
      <c r="A9" s="105" t="s">
        <v>78</v>
      </c>
      <c r="B9" s="38">
        <v>1272007.17</v>
      </c>
      <c r="C9" s="38">
        <v>1378858.19</v>
      </c>
      <c r="D9" s="38">
        <v>1358599.08</v>
      </c>
      <c r="E9" s="41">
        <f t="shared" ref="E9:E13" si="0">D9/B9*100</f>
        <v>106.80750172186531</v>
      </c>
      <c r="F9" s="41">
        <f t="shared" ref="F9:F13" si="1">D9/C9*100</f>
        <v>98.530732881239956</v>
      </c>
    </row>
    <row r="10" spans="1:6" x14ac:dyDescent="0.25">
      <c r="A10" s="23" t="s">
        <v>8</v>
      </c>
      <c r="B10" s="24">
        <v>1225251.18</v>
      </c>
      <c r="C10" s="24">
        <v>1291682.01</v>
      </c>
      <c r="D10" s="24">
        <v>1281031.71</v>
      </c>
      <c r="E10" s="41">
        <f t="shared" si="0"/>
        <v>104.55257916992988</v>
      </c>
      <c r="F10" s="41">
        <f t="shared" si="1"/>
        <v>99.175470439508558</v>
      </c>
    </row>
    <row r="11" spans="1:6" ht="26.25" x14ac:dyDescent="0.25">
      <c r="A11" s="23" t="s">
        <v>9</v>
      </c>
      <c r="B11" s="24">
        <v>1225251.18</v>
      </c>
      <c r="C11" s="24">
        <v>1291682.01</v>
      </c>
      <c r="D11" s="24">
        <v>1281031.71</v>
      </c>
      <c r="E11" s="41">
        <f t="shared" si="0"/>
        <v>104.55257916992988</v>
      </c>
      <c r="F11" s="41">
        <f t="shared" si="1"/>
        <v>99.175470439508558</v>
      </c>
    </row>
    <row r="12" spans="1:6" ht="26.25" x14ac:dyDescent="0.25">
      <c r="A12" s="23" t="s">
        <v>14</v>
      </c>
      <c r="B12" s="24">
        <v>46755.99</v>
      </c>
      <c r="C12" s="24">
        <v>87176.18</v>
      </c>
      <c r="D12" s="24">
        <v>77567.37</v>
      </c>
      <c r="E12" s="41">
        <f t="shared" si="0"/>
        <v>165.8982517534117</v>
      </c>
      <c r="F12" s="41">
        <f t="shared" si="1"/>
        <v>88.977711572128996</v>
      </c>
    </row>
    <row r="13" spans="1:6" ht="26.25" x14ac:dyDescent="0.25">
      <c r="A13" s="23" t="s">
        <v>15</v>
      </c>
      <c r="B13" s="24">
        <v>46755.99</v>
      </c>
      <c r="C13" s="24">
        <v>87176.18</v>
      </c>
      <c r="D13" s="24">
        <v>77567.37</v>
      </c>
      <c r="E13" s="41">
        <f t="shared" si="0"/>
        <v>165.8982517534117</v>
      </c>
      <c r="F13" s="41">
        <f t="shared" si="1"/>
        <v>88.977711572128996</v>
      </c>
    </row>
    <row r="14" spans="1:6" x14ac:dyDescent="0.25">
      <c r="A14" s="23"/>
      <c r="B14" s="24"/>
      <c r="C14" s="24"/>
      <c r="D14" s="30"/>
      <c r="E14" s="41"/>
      <c r="F14" s="41"/>
    </row>
    <row r="15" spans="1:6" x14ac:dyDescent="0.25">
      <c r="A15" s="23"/>
      <c r="B15" s="24"/>
      <c r="C15" s="24"/>
      <c r="D15" s="30"/>
      <c r="E15" s="41"/>
      <c r="F15" s="41"/>
    </row>
  </sheetData>
  <pageMargins left="1.1023622047244095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4"/>
  <sheetViews>
    <sheetView workbookViewId="0">
      <selection activeCell="F21" sqref="F21:F22"/>
    </sheetView>
  </sheetViews>
  <sheetFormatPr defaultRowHeight="15" x14ac:dyDescent="0.25"/>
  <cols>
    <col min="1" max="1" width="11" customWidth="1"/>
    <col min="2" max="2" width="11.5703125" customWidth="1"/>
    <col min="3" max="3" width="11.140625" customWidth="1"/>
    <col min="4" max="4" width="33" customWidth="1"/>
    <col min="5" max="5" width="17.5703125" customWidth="1"/>
    <col min="6" max="6" width="14.42578125" customWidth="1"/>
    <col min="7" max="7" width="16.42578125" customWidth="1"/>
  </cols>
  <sheetData>
    <row r="1" spans="1:8" x14ac:dyDescent="0.25">
      <c r="A1" s="126" t="s">
        <v>74</v>
      </c>
      <c r="B1" s="127"/>
      <c r="C1" s="127"/>
      <c r="D1" s="127"/>
      <c r="E1" s="127"/>
      <c r="F1" s="127"/>
      <c r="G1" s="127"/>
      <c r="H1" s="127"/>
    </row>
    <row r="2" spans="1:8" x14ac:dyDescent="0.25">
      <c r="A2" s="127"/>
      <c r="B2" s="127"/>
      <c r="C2" s="127"/>
      <c r="D2" s="127"/>
      <c r="E2" s="127"/>
      <c r="F2" s="127"/>
      <c r="G2" s="127"/>
      <c r="H2" s="127"/>
    </row>
    <row r="4" spans="1:8" x14ac:dyDescent="0.25">
      <c r="A4" s="127" t="s">
        <v>0</v>
      </c>
      <c r="B4" s="127"/>
      <c r="C4" s="127"/>
      <c r="D4" s="127"/>
      <c r="E4" s="127"/>
      <c r="F4" s="127"/>
      <c r="G4" s="127"/>
      <c r="H4" s="127"/>
    </row>
    <row r="6" spans="1:8" x14ac:dyDescent="0.25">
      <c r="A6" s="127" t="s">
        <v>1</v>
      </c>
      <c r="B6" s="127"/>
      <c r="C6" s="127"/>
      <c r="D6" s="127"/>
      <c r="E6" s="127"/>
      <c r="F6" s="127"/>
      <c r="G6" s="127"/>
      <c r="H6" s="127"/>
    </row>
    <row r="8" spans="1:8" ht="38.25" x14ac:dyDescent="0.25">
      <c r="A8" s="4" t="s">
        <v>23</v>
      </c>
      <c r="B8" s="6" t="s">
        <v>24</v>
      </c>
      <c r="C8" s="6" t="s">
        <v>25</v>
      </c>
      <c r="D8" s="6" t="s">
        <v>26</v>
      </c>
      <c r="E8" s="6" t="s">
        <v>79</v>
      </c>
      <c r="F8" s="6" t="s">
        <v>80</v>
      </c>
      <c r="G8" s="6" t="s">
        <v>77</v>
      </c>
    </row>
    <row r="9" spans="1:8" ht="25.5" x14ac:dyDescent="0.25">
      <c r="A9" s="5">
        <v>8</v>
      </c>
      <c r="B9" s="5"/>
      <c r="C9" s="5"/>
      <c r="D9" s="5" t="s">
        <v>27</v>
      </c>
      <c r="E9" s="13">
        <v>0</v>
      </c>
      <c r="F9" s="13">
        <v>0</v>
      </c>
      <c r="G9" s="13">
        <v>0</v>
      </c>
    </row>
    <row r="10" spans="1:8" x14ac:dyDescent="0.25">
      <c r="A10" s="5"/>
      <c r="B10" s="14">
        <v>84</v>
      </c>
      <c r="C10" s="14"/>
      <c r="D10" s="14" t="s">
        <v>28</v>
      </c>
      <c r="E10" s="13">
        <v>0</v>
      </c>
      <c r="F10" s="13">
        <v>0</v>
      </c>
      <c r="G10" s="13">
        <v>0</v>
      </c>
    </row>
    <row r="11" spans="1:8" x14ac:dyDescent="0.25">
      <c r="A11" s="12"/>
      <c r="B11" s="12"/>
      <c r="C11" s="11">
        <v>8</v>
      </c>
      <c r="D11" s="9" t="s">
        <v>29</v>
      </c>
      <c r="E11" s="13">
        <v>0</v>
      </c>
      <c r="F11" s="13">
        <v>0</v>
      </c>
      <c r="G11" s="13">
        <v>0</v>
      </c>
    </row>
    <row r="12" spans="1:8" ht="25.5" x14ac:dyDescent="0.25">
      <c r="A12" s="8">
        <v>5</v>
      </c>
      <c r="B12" s="8"/>
      <c r="C12" s="8"/>
      <c r="D12" s="3" t="s">
        <v>30</v>
      </c>
      <c r="E12" s="13">
        <v>0</v>
      </c>
      <c r="F12" s="13">
        <v>0</v>
      </c>
      <c r="G12" s="13">
        <v>0</v>
      </c>
    </row>
    <row r="13" spans="1:8" ht="25.5" x14ac:dyDescent="0.25">
      <c r="A13" s="14"/>
      <c r="B13" s="14">
        <v>54</v>
      </c>
      <c r="C13" s="14"/>
      <c r="D13" s="7" t="s">
        <v>31</v>
      </c>
      <c r="E13" s="13">
        <v>0</v>
      </c>
      <c r="F13" s="13">
        <v>0</v>
      </c>
      <c r="G13" s="13">
        <v>0</v>
      </c>
    </row>
    <row r="14" spans="1:8" x14ac:dyDescent="0.25">
      <c r="A14" s="14"/>
      <c r="B14" s="14"/>
      <c r="C14" s="11">
        <v>8</v>
      </c>
      <c r="D14" s="15" t="s">
        <v>29</v>
      </c>
      <c r="E14" s="13">
        <v>0</v>
      </c>
      <c r="F14" s="13">
        <v>0</v>
      </c>
      <c r="G14" s="13">
        <v>0</v>
      </c>
    </row>
  </sheetData>
  <mergeCells count="3">
    <mergeCell ref="A1:H2"/>
    <mergeCell ref="A4:H4"/>
    <mergeCell ref="A6:H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91"/>
  <sheetViews>
    <sheetView topLeftCell="A16" workbookViewId="0">
      <selection activeCell="C13" sqref="C13"/>
    </sheetView>
  </sheetViews>
  <sheetFormatPr defaultRowHeight="15" x14ac:dyDescent="0.25"/>
  <cols>
    <col min="1" max="1" width="36" customWidth="1"/>
    <col min="2" max="2" width="19" customWidth="1"/>
    <col min="3" max="3" width="18.7109375" customWidth="1"/>
    <col min="4" max="4" width="19.28515625" customWidth="1"/>
    <col min="5" max="5" width="13" customWidth="1"/>
    <col min="6" max="6" width="12" customWidth="1"/>
    <col min="7" max="7" width="18.140625" customWidth="1"/>
  </cols>
  <sheetData>
    <row r="1" spans="1:6" ht="16.5" thickBot="1" x14ac:dyDescent="0.3">
      <c r="A1" s="74"/>
      <c r="B1" s="74" t="s">
        <v>94</v>
      </c>
      <c r="C1" s="74"/>
      <c r="D1" s="74"/>
      <c r="E1" s="74"/>
    </row>
    <row r="2" spans="1:6" ht="42" customHeight="1" x14ac:dyDescent="0.25">
      <c r="A2" s="75" t="s">
        <v>93</v>
      </c>
      <c r="B2" s="76"/>
      <c r="C2" s="77"/>
      <c r="D2" s="78"/>
      <c r="E2" s="74"/>
    </row>
    <row r="3" spans="1:6" ht="24" customHeight="1" x14ac:dyDescent="0.35">
      <c r="B3" s="37"/>
    </row>
    <row r="4" spans="1:6" ht="15.75" thickBot="1" x14ac:dyDescent="0.3">
      <c r="A4" s="59"/>
      <c r="B4" s="59"/>
      <c r="C4" s="59"/>
      <c r="D4" s="59"/>
      <c r="E4" s="82"/>
      <c r="F4" s="82"/>
    </row>
    <row r="5" spans="1:6" ht="36" customHeight="1" thickBot="1" x14ac:dyDescent="0.3">
      <c r="A5" s="108" t="s">
        <v>39</v>
      </c>
      <c r="B5" s="109" t="s">
        <v>145</v>
      </c>
      <c r="C5" s="109" t="s">
        <v>144</v>
      </c>
      <c r="D5" s="109" t="s">
        <v>146</v>
      </c>
      <c r="E5" s="110" t="s">
        <v>89</v>
      </c>
      <c r="F5" s="111" t="s">
        <v>90</v>
      </c>
    </row>
    <row r="6" spans="1:6" x14ac:dyDescent="0.25">
      <c r="A6" s="106" t="s">
        <v>139</v>
      </c>
      <c r="B6" s="106">
        <v>3</v>
      </c>
      <c r="C6" s="106">
        <v>4</v>
      </c>
      <c r="D6" s="106">
        <v>5</v>
      </c>
      <c r="E6" s="107">
        <v>6</v>
      </c>
      <c r="F6" s="107">
        <v>7</v>
      </c>
    </row>
    <row r="7" spans="1:6" x14ac:dyDescent="0.25">
      <c r="A7" s="112" t="s">
        <v>6</v>
      </c>
      <c r="B7" s="113">
        <v>1272007.17</v>
      </c>
      <c r="C7" s="113">
        <v>1378858.19</v>
      </c>
      <c r="D7" s="114">
        <v>1358599.08</v>
      </c>
      <c r="E7" s="115">
        <f>D7/B7*100</f>
        <v>106.80750172186531</v>
      </c>
      <c r="F7" s="116">
        <f>D7/C7*100</f>
        <v>98.530732881239956</v>
      </c>
    </row>
    <row r="8" spans="1:6" ht="26.25" x14ac:dyDescent="0.25">
      <c r="A8" s="100" t="s">
        <v>123</v>
      </c>
      <c r="B8" s="117">
        <v>1272007.17</v>
      </c>
      <c r="C8" s="117">
        <v>1378858.19</v>
      </c>
      <c r="D8" s="118">
        <v>1358599.08</v>
      </c>
      <c r="E8" s="119">
        <f t="shared" ref="E8:E71" si="0">D8/B8*100</f>
        <v>106.80750172186531</v>
      </c>
      <c r="F8" s="116">
        <f t="shared" ref="F8:F71" si="1">D8/C8*100</f>
        <v>98.530732881239956</v>
      </c>
    </row>
    <row r="9" spans="1:6" ht="26.25" x14ac:dyDescent="0.25">
      <c r="A9" s="100" t="s">
        <v>67</v>
      </c>
      <c r="B9" s="117">
        <v>102180.22</v>
      </c>
      <c r="C9" s="117">
        <v>110760</v>
      </c>
      <c r="D9" s="118">
        <v>110760</v>
      </c>
      <c r="E9" s="119">
        <f t="shared" si="0"/>
        <v>108.39671317990897</v>
      </c>
      <c r="F9" s="116">
        <f t="shared" si="1"/>
        <v>100</v>
      </c>
    </row>
    <row r="10" spans="1:6" ht="26.25" x14ac:dyDescent="0.25">
      <c r="A10" s="100" t="s">
        <v>7</v>
      </c>
      <c r="B10" s="117">
        <v>22050.32</v>
      </c>
      <c r="C10" s="117">
        <v>28800</v>
      </c>
      <c r="D10" s="118">
        <v>28800</v>
      </c>
      <c r="E10" s="119">
        <f t="shared" si="0"/>
        <v>130.61034941896534</v>
      </c>
      <c r="F10" s="116">
        <f t="shared" si="1"/>
        <v>100</v>
      </c>
    </row>
    <row r="11" spans="1:6" x14ac:dyDescent="0.25">
      <c r="A11" s="100" t="s">
        <v>81</v>
      </c>
      <c r="B11" s="117">
        <v>22050.32</v>
      </c>
      <c r="C11" s="117">
        <v>28800</v>
      </c>
      <c r="D11" s="118">
        <v>28800</v>
      </c>
      <c r="E11" s="119">
        <f t="shared" si="0"/>
        <v>130.61034941896534</v>
      </c>
      <c r="F11" s="116">
        <f t="shared" si="1"/>
        <v>100</v>
      </c>
    </row>
    <row r="12" spans="1:6" x14ac:dyDescent="0.25">
      <c r="A12" s="46" t="s">
        <v>10</v>
      </c>
      <c r="B12" s="47">
        <v>22050.32</v>
      </c>
      <c r="C12" s="47">
        <v>28800</v>
      </c>
      <c r="D12" s="120">
        <v>28800</v>
      </c>
      <c r="E12" s="119">
        <f t="shared" si="0"/>
        <v>130.61034941896534</v>
      </c>
      <c r="F12" s="116">
        <f t="shared" si="1"/>
        <v>100</v>
      </c>
    </row>
    <row r="13" spans="1:6" x14ac:dyDescent="0.25">
      <c r="A13" s="46" t="s">
        <v>32</v>
      </c>
      <c r="B13" s="47">
        <v>21662.77</v>
      </c>
      <c r="C13" s="47">
        <v>28380</v>
      </c>
      <c r="D13" s="120">
        <v>28380</v>
      </c>
      <c r="E13" s="119">
        <f t="shared" si="0"/>
        <v>131.0081767013175</v>
      </c>
      <c r="F13" s="116">
        <f t="shared" si="1"/>
        <v>100</v>
      </c>
    </row>
    <row r="14" spans="1:6" x14ac:dyDescent="0.25">
      <c r="A14" s="46" t="s">
        <v>54</v>
      </c>
      <c r="B14" s="47">
        <v>6224.65</v>
      </c>
      <c r="C14" s="47">
        <v>8200</v>
      </c>
      <c r="D14" s="120">
        <v>8200</v>
      </c>
      <c r="E14" s="119">
        <f t="shared" si="0"/>
        <v>131.73431437912174</v>
      </c>
      <c r="F14" s="116">
        <f t="shared" si="1"/>
        <v>100</v>
      </c>
    </row>
    <row r="15" spans="1:6" x14ac:dyDescent="0.25">
      <c r="A15" s="46" t="s">
        <v>55</v>
      </c>
      <c r="B15" s="47">
        <v>4977.1000000000004</v>
      </c>
      <c r="C15" s="47">
        <v>9180</v>
      </c>
      <c r="D15" s="120">
        <v>9180</v>
      </c>
      <c r="E15" s="119">
        <f t="shared" si="0"/>
        <v>184.44475698700046</v>
      </c>
      <c r="F15" s="116">
        <f t="shared" si="1"/>
        <v>100</v>
      </c>
    </row>
    <row r="16" spans="1:6" x14ac:dyDescent="0.25">
      <c r="A16" s="46" t="s">
        <v>56</v>
      </c>
      <c r="B16" s="47">
        <v>7992.38</v>
      </c>
      <c r="C16" s="47">
        <v>8300</v>
      </c>
      <c r="D16" s="120">
        <v>8300</v>
      </c>
      <c r="E16" s="119">
        <f t="shared" si="0"/>
        <v>103.84891609257818</v>
      </c>
      <c r="F16" s="116">
        <f t="shared" si="1"/>
        <v>100</v>
      </c>
    </row>
    <row r="17" spans="1:6" ht="26.25" x14ac:dyDescent="0.25">
      <c r="A17" s="46" t="s">
        <v>58</v>
      </c>
      <c r="B17" s="47">
        <v>2468.64</v>
      </c>
      <c r="C17" s="47">
        <v>2700</v>
      </c>
      <c r="D17" s="120">
        <v>2700</v>
      </c>
      <c r="E17" s="119">
        <f t="shared" si="0"/>
        <v>109.37196188994751</v>
      </c>
      <c r="F17" s="116">
        <f t="shared" si="1"/>
        <v>100</v>
      </c>
    </row>
    <row r="18" spans="1:6" x14ac:dyDescent="0.25">
      <c r="A18" s="46" t="s">
        <v>35</v>
      </c>
      <c r="B18" s="48">
        <v>387.55</v>
      </c>
      <c r="C18" s="48">
        <v>420</v>
      </c>
      <c r="D18" s="121">
        <v>420</v>
      </c>
      <c r="E18" s="119">
        <f t="shared" si="0"/>
        <v>108.37311314669074</v>
      </c>
      <c r="F18" s="116">
        <f t="shared" si="1"/>
        <v>100</v>
      </c>
    </row>
    <row r="19" spans="1:6" x14ac:dyDescent="0.25">
      <c r="A19" s="46" t="s">
        <v>59</v>
      </c>
      <c r="B19" s="48">
        <v>387.55</v>
      </c>
      <c r="C19" s="48">
        <v>420</v>
      </c>
      <c r="D19" s="121">
        <v>420</v>
      </c>
      <c r="E19" s="119">
        <f t="shared" si="0"/>
        <v>108.37311314669074</v>
      </c>
      <c r="F19" s="116">
        <f t="shared" si="1"/>
        <v>100</v>
      </c>
    </row>
    <row r="20" spans="1:6" ht="39" x14ac:dyDescent="0.25">
      <c r="A20" s="100" t="s">
        <v>11</v>
      </c>
      <c r="B20" s="117">
        <v>73846.97</v>
      </c>
      <c r="C20" s="117">
        <v>80000</v>
      </c>
      <c r="D20" s="118">
        <v>80000</v>
      </c>
      <c r="E20" s="119">
        <f t="shared" si="0"/>
        <v>108.33213603753818</v>
      </c>
      <c r="F20" s="116">
        <f t="shared" si="1"/>
        <v>100</v>
      </c>
    </row>
    <row r="21" spans="1:6" x14ac:dyDescent="0.25">
      <c r="A21" s="100" t="s">
        <v>81</v>
      </c>
      <c r="B21" s="117">
        <v>73846.97</v>
      </c>
      <c r="C21" s="117">
        <v>80000</v>
      </c>
      <c r="D21" s="118">
        <v>80000</v>
      </c>
      <c r="E21" s="119">
        <f t="shared" si="0"/>
        <v>108.33213603753818</v>
      </c>
      <c r="F21" s="116">
        <f t="shared" si="1"/>
        <v>100</v>
      </c>
    </row>
    <row r="22" spans="1:6" x14ac:dyDescent="0.25">
      <c r="A22" s="46" t="s">
        <v>10</v>
      </c>
      <c r="B22" s="47">
        <v>73846.97</v>
      </c>
      <c r="C22" s="47">
        <v>80000</v>
      </c>
      <c r="D22" s="120">
        <v>80000</v>
      </c>
      <c r="E22" s="119">
        <f t="shared" si="0"/>
        <v>108.33213603753818</v>
      </c>
      <c r="F22" s="116">
        <f t="shared" si="1"/>
        <v>100</v>
      </c>
    </row>
    <row r="23" spans="1:6" x14ac:dyDescent="0.25">
      <c r="A23" s="46" t="s">
        <v>32</v>
      </c>
      <c r="B23" s="47">
        <v>73846.97</v>
      </c>
      <c r="C23" s="47">
        <v>80000</v>
      </c>
      <c r="D23" s="120">
        <v>80000</v>
      </c>
      <c r="E23" s="119">
        <f t="shared" si="0"/>
        <v>108.33213603753818</v>
      </c>
      <c r="F23" s="116">
        <f t="shared" si="1"/>
        <v>100</v>
      </c>
    </row>
    <row r="24" spans="1:6" x14ac:dyDescent="0.25">
      <c r="A24" s="46" t="s">
        <v>54</v>
      </c>
      <c r="B24" s="47">
        <v>28004.51</v>
      </c>
      <c r="C24" s="47">
        <v>28500</v>
      </c>
      <c r="D24" s="120">
        <v>28500</v>
      </c>
      <c r="E24" s="119">
        <f t="shared" si="0"/>
        <v>101.76932215560994</v>
      </c>
      <c r="F24" s="116">
        <f t="shared" si="1"/>
        <v>100</v>
      </c>
    </row>
    <row r="25" spans="1:6" x14ac:dyDescent="0.25">
      <c r="A25" s="46" t="s">
        <v>55</v>
      </c>
      <c r="B25" s="47">
        <v>35436.99</v>
      </c>
      <c r="C25" s="47">
        <v>40100</v>
      </c>
      <c r="D25" s="120">
        <v>40100</v>
      </c>
      <c r="E25" s="119">
        <f t="shared" si="0"/>
        <v>113.15859501611169</v>
      </c>
      <c r="F25" s="116">
        <f t="shared" si="1"/>
        <v>100</v>
      </c>
    </row>
    <row r="26" spans="1:6" x14ac:dyDescent="0.25">
      <c r="A26" s="46" t="s">
        <v>56</v>
      </c>
      <c r="B26" s="47">
        <v>10405.469999999999</v>
      </c>
      <c r="C26" s="47">
        <v>11400</v>
      </c>
      <c r="D26" s="120">
        <v>11400</v>
      </c>
      <c r="E26" s="119">
        <f t="shared" si="0"/>
        <v>109.55776144662374</v>
      </c>
      <c r="F26" s="116">
        <f t="shared" si="1"/>
        <v>100</v>
      </c>
    </row>
    <row r="27" spans="1:6" x14ac:dyDescent="0.25">
      <c r="A27" s="100" t="s">
        <v>12</v>
      </c>
      <c r="B27" s="117">
        <v>6282.93</v>
      </c>
      <c r="C27" s="117">
        <v>1960</v>
      </c>
      <c r="D27" s="118">
        <v>1960</v>
      </c>
      <c r="E27" s="119">
        <f t="shared" si="0"/>
        <v>31.195636430773536</v>
      </c>
      <c r="F27" s="116">
        <f t="shared" si="1"/>
        <v>100</v>
      </c>
    </row>
    <row r="28" spans="1:6" x14ac:dyDescent="0.25">
      <c r="A28" s="100" t="s">
        <v>81</v>
      </c>
      <c r="B28" s="117">
        <v>6282.93</v>
      </c>
      <c r="C28" s="117">
        <v>1960</v>
      </c>
      <c r="D28" s="118">
        <v>1960</v>
      </c>
      <c r="E28" s="119">
        <f t="shared" si="0"/>
        <v>31.195636430773536</v>
      </c>
      <c r="F28" s="116">
        <f t="shared" si="1"/>
        <v>100</v>
      </c>
    </row>
    <row r="29" spans="1:6" x14ac:dyDescent="0.25">
      <c r="A29" s="46" t="s">
        <v>10</v>
      </c>
      <c r="B29" s="47">
        <v>6282.93</v>
      </c>
      <c r="C29" s="47">
        <v>1960</v>
      </c>
      <c r="D29" s="120">
        <v>1960</v>
      </c>
      <c r="E29" s="119">
        <f t="shared" si="0"/>
        <v>31.195636430773536</v>
      </c>
      <c r="F29" s="116">
        <f t="shared" si="1"/>
        <v>100</v>
      </c>
    </row>
    <row r="30" spans="1:6" x14ac:dyDescent="0.25">
      <c r="A30" s="46" t="s">
        <v>32</v>
      </c>
      <c r="B30" s="47">
        <v>6282.93</v>
      </c>
      <c r="C30" s="47">
        <v>1960</v>
      </c>
      <c r="D30" s="120">
        <v>1960</v>
      </c>
      <c r="E30" s="119">
        <f t="shared" si="0"/>
        <v>31.195636430773536</v>
      </c>
      <c r="F30" s="116">
        <f t="shared" si="1"/>
        <v>100</v>
      </c>
    </row>
    <row r="31" spans="1:6" x14ac:dyDescent="0.25">
      <c r="A31" s="46" t="s">
        <v>56</v>
      </c>
      <c r="B31" s="47">
        <v>6282.93</v>
      </c>
      <c r="C31" s="47">
        <v>1960</v>
      </c>
      <c r="D31" s="120">
        <v>1960</v>
      </c>
      <c r="E31" s="119">
        <f t="shared" si="0"/>
        <v>31.195636430773536</v>
      </c>
      <c r="F31" s="116">
        <f t="shared" si="1"/>
        <v>100</v>
      </c>
    </row>
    <row r="32" spans="1:6" ht="26.25" x14ac:dyDescent="0.25">
      <c r="A32" s="100" t="s">
        <v>68</v>
      </c>
      <c r="B32" s="101">
        <v>7.31</v>
      </c>
      <c r="C32" s="117">
        <v>1010</v>
      </c>
      <c r="D32" s="122">
        <v>427.42</v>
      </c>
      <c r="E32" s="119">
        <f t="shared" si="0"/>
        <v>5847.0588235294126</v>
      </c>
      <c r="F32" s="116">
        <f t="shared" si="1"/>
        <v>42.318811881188125</v>
      </c>
    </row>
    <row r="33" spans="1:6" ht="26.25" x14ac:dyDescent="0.25">
      <c r="A33" s="100" t="s">
        <v>16</v>
      </c>
      <c r="B33" s="101">
        <v>7.31</v>
      </c>
      <c r="C33" s="117">
        <v>1010</v>
      </c>
      <c r="D33" s="122">
        <v>427.42</v>
      </c>
      <c r="E33" s="119">
        <f t="shared" si="0"/>
        <v>5847.0588235294126</v>
      </c>
      <c r="F33" s="116">
        <f t="shared" si="1"/>
        <v>42.318811881188125</v>
      </c>
    </row>
    <row r="34" spans="1:6" x14ac:dyDescent="0.25">
      <c r="A34" s="100" t="s">
        <v>82</v>
      </c>
      <c r="B34" s="101">
        <v>7.31</v>
      </c>
      <c r="C34" s="117">
        <v>1010</v>
      </c>
      <c r="D34" s="122">
        <v>427.42</v>
      </c>
      <c r="E34" s="119">
        <f t="shared" si="0"/>
        <v>5847.0588235294126</v>
      </c>
      <c r="F34" s="116">
        <f t="shared" si="1"/>
        <v>42.318811881188125</v>
      </c>
    </row>
    <row r="35" spans="1:6" x14ac:dyDescent="0.25">
      <c r="A35" s="46" t="s">
        <v>10</v>
      </c>
      <c r="B35" s="48">
        <v>7.31</v>
      </c>
      <c r="C35" s="48">
        <v>490</v>
      </c>
      <c r="D35" s="121">
        <v>427.42</v>
      </c>
      <c r="E35" s="119">
        <f t="shared" si="0"/>
        <v>5847.0588235294126</v>
      </c>
      <c r="F35" s="116">
        <f t="shared" si="1"/>
        <v>87.228571428571428</v>
      </c>
    </row>
    <row r="36" spans="1:6" x14ac:dyDescent="0.25">
      <c r="A36" s="46" t="s">
        <v>34</v>
      </c>
      <c r="B36" s="46"/>
      <c r="C36" s="46"/>
      <c r="D36" s="123"/>
      <c r="E36" s="119"/>
      <c r="F36" s="116"/>
    </row>
    <row r="37" spans="1:6" x14ac:dyDescent="0.25">
      <c r="A37" s="46" t="s">
        <v>51</v>
      </c>
      <c r="B37" s="46"/>
      <c r="C37" s="46"/>
      <c r="D37" s="123"/>
      <c r="E37" s="119"/>
      <c r="F37" s="116"/>
    </row>
    <row r="38" spans="1:6" x14ac:dyDescent="0.25">
      <c r="A38" s="46" t="s">
        <v>53</v>
      </c>
      <c r="B38" s="46"/>
      <c r="C38" s="46"/>
      <c r="D38" s="123"/>
      <c r="E38" s="119"/>
      <c r="F38" s="116"/>
    </row>
    <row r="39" spans="1:6" x14ac:dyDescent="0.25">
      <c r="A39" s="46" t="s">
        <v>32</v>
      </c>
      <c r="B39" s="48">
        <v>7.31</v>
      </c>
      <c r="C39" s="48">
        <v>450</v>
      </c>
      <c r="D39" s="121">
        <v>390.97</v>
      </c>
      <c r="E39" s="119">
        <f t="shared" si="0"/>
        <v>5348.4268125855006</v>
      </c>
      <c r="F39" s="116">
        <f t="shared" si="1"/>
        <v>86.882222222222225</v>
      </c>
    </row>
    <row r="40" spans="1:6" x14ac:dyDescent="0.25">
      <c r="A40" s="46" t="s">
        <v>54</v>
      </c>
      <c r="B40" s="46"/>
      <c r="C40" s="48">
        <v>20</v>
      </c>
      <c r="D40" s="121">
        <v>20</v>
      </c>
      <c r="E40" s="119"/>
      <c r="F40" s="116">
        <f t="shared" si="1"/>
        <v>100</v>
      </c>
    </row>
    <row r="41" spans="1:6" x14ac:dyDescent="0.25">
      <c r="A41" s="46" t="s">
        <v>55</v>
      </c>
      <c r="B41" s="46"/>
      <c r="C41" s="48">
        <v>260</v>
      </c>
      <c r="D41" s="121">
        <v>260</v>
      </c>
      <c r="E41" s="119"/>
      <c r="F41" s="116">
        <f t="shared" si="1"/>
        <v>100</v>
      </c>
    </row>
    <row r="42" spans="1:6" x14ac:dyDescent="0.25">
      <c r="A42" s="46" t="s">
        <v>56</v>
      </c>
      <c r="B42" s="46"/>
      <c r="C42" s="48">
        <v>120</v>
      </c>
      <c r="D42" s="121">
        <v>105.59</v>
      </c>
      <c r="E42" s="119"/>
      <c r="F42" s="116">
        <f t="shared" si="1"/>
        <v>87.991666666666674</v>
      </c>
    </row>
    <row r="43" spans="1:6" ht="26.25" x14ac:dyDescent="0.25">
      <c r="A43" s="46" t="s">
        <v>57</v>
      </c>
      <c r="B43" s="46"/>
      <c r="C43" s="46"/>
      <c r="D43" s="123"/>
      <c r="E43" s="119"/>
      <c r="F43" s="116"/>
    </row>
    <row r="44" spans="1:6" ht="26.25" x14ac:dyDescent="0.25">
      <c r="A44" s="46" t="s">
        <v>58</v>
      </c>
      <c r="B44" s="48">
        <v>7.31</v>
      </c>
      <c r="C44" s="48">
        <v>50</v>
      </c>
      <c r="D44" s="121">
        <v>5.38</v>
      </c>
      <c r="E44" s="119">
        <f t="shared" si="0"/>
        <v>73.597811217510269</v>
      </c>
      <c r="F44" s="116">
        <f t="shared" si="1"/>
        <v>10.76</v>
      </c>
    </row>
    <row r="45" spans="1:6" x14ac:dyDescent="0.25">
      <c r="A45" s="46" t="s">
        <v>35</v>
      </c>
      <c r="B45" s="46"/>
      <c r="C45" s="48">
        <v>40</v>
      </c>
      <c r="D45" s="121">
        <v>36.450000000000003</v>
      </c>
      <c r="E45" s="119"/>
      <c r="F45" s="116">
        <f t="shared" si="1"/>
        <v>91.125000000000014</v>
      </c>
    </row>
    <row r="46" spans="1:6" x14ac:dyDescent="0.25">
      <c r="A46" s="46" t="s">
        <v>59</v>
      </c>
      <c r="B46" s="46"/>
      <c r="C46" s="48">
        <v>40</v>
      </c>
      <c r="D46" s="121">
        <v>36.450000000000003</v>
      </c>
      <c r="E46" s="119"/>
      <c r="F46" s="116">
        <f t="shared" si="1"/>
        <v>91.125000000000014</v>
      </c>
    </row>
    <row r="47" spans="1:6" ht="26.25" x14ac:dyDescent="0.25">
      <c r="A47" s="46" t="s">
        <v>17</v>
      </c>
      <c r="B47" s="46"/>
      <c r="C47" s="48">
        <v>520</v>
      </c>
      <c r="D47" s="123"/>
      <c r="E47" s="119"/>
      <c r="F47" s="116">
        <f t="shared" si="1"/>
        <v>0</v>
      </c>
    </row>
    <row r="48" spans="1:6" ht="26.25" x14ac:dyDescent="0.25">
      <c r="A48" s="46" t="s">
        <v>36</v>
      </c>
      <c r="B48" s="46"/>
      <c r="C48" s="48">
        <v>520</v>
      </c>
      <c r="D48" s="123"/>
      <c r="E48" s="119"/>
      <c r="F48" s="116">
        <f t="shared" si="1"/>
        <v>0</v>
      </c>
    </row>
    <row r="49" spans="1:6" x14ac:dyDescent="0.25">
      <c r="A49" s="46" t="s">
        <v>64</v>
      </c>
      <c r="B49" s="46"/>
      <c r="C49" s="48">
        <v>520</v>
      </c>
      <c r="D49" s="123"/>
      <c r="E49" s="119"/>
      <c r="F49" s="116">
        <f t="shared" si="1"/>
        <v>0</v>
      </c>
    </row>
    <row r="50" spans="1:6" ht="26.25" x14ac:dyDescent="0.25">
      <c r="A50" s="100" t="s">
        <v>69</v>
      </c>
      <c r="B50" s="117">
        <v>37618.85</v>
      </c>
      <c r="C50" s="117">
        <v>64828.19</v>
      </c>
      <c r="D50" s="118">
        <v>56991.71</v>
      </c>
      <c r="E50" s="119">
        <f t="shared" si="0"/>
        <v>151.49774647550365</v>
      </c>
      <c r="F50" s="116">
        <f t="shared" si="1"/>
        <v>87.911925352227172</v>
      </c>
    </row>
    <row r="51" spans="1:6" x14ac:dyDescent="0.25">
      <c r="A51" s="100" t="s">
        <v>13</v>
      </c>
      <c r="B51" s="117">
        <v>1905.72</v>
      </c>
      <c r="C51" s="101">
        <v>795.2</v>
      </c>
      <c r="D51" s="122">
        <v>795.2</v>
      </c>
      <c r="E51" s="119">
        <f t="shared" si="0"/>
        <v>41.727011313309411</v>
      </c>
      <c r="F51" s="116">
        <f t="shared" si="1"/>
        <v>100</v>
      </c>
    </row>
    <row r="52" spans="1:6" x14ac:dyDescent="0.25">
      <c r="A52" s="100" t="s">
        <v>83</v>
      </c>
      <c r="B52" s="117">
        <v>1905.72</v>
      </c>
      <c r="C52" s="101">
        <v>795.2</v>
      </c>
      <c r="D52" s="122">
        <v>795.2</v>
      </c>
      <c r="E52" s="119">
        <f t="shared" si="0"/>
        <v>41.727011313309411</v>
      </c>
      <c r="F52" s="116">
        <f t="shared" si="1"/>
        <v>100</v>
      </c>
    </row>
    <row r="53" spans="1:6" x14ac:dyDescent="0.25">
      <c r="A53" s="46" t="s">
        <v>10</v>
      </c>
      <c r="B53" s="47">
        <v>1905.72</v>
      </c>
      <c r="C53" s="48">
        <v>545.20000000000005</v>
      </c>
      <c r="D53" s="121">
        <v>545.20000000000005</v>
      </c>
      <c r="E53" s="119">
        <f t="shared" si="0"/>
        <v>28.608609869235774</v>
      </c>
      <c r="F53" s="116">
        <f t="shared" si="1"/>
        <v>100</v>
      </c>
    </row>
    <row r="54" spans="1:6" x14ac:dyDescent="0.25">
      <c r="A54" s="46" t="s">
        <v>32</v>
      </c>
      <c r="B54" s="47">
        <v>1905.72</v>
      </c>
      <c r="C54" s="48">
        <v>545.20000000000005</v>
      </c>
      <c r="D54" s="121">
        <v>545.20000000000005</v>
      </c>
      <c r="E54" s="119">
        <f t="shared" si="0"/>
        <v>28.608609869235774</v>
      </c>
      <c r="F54" s="116">
        <f t="shared" si="1"/>
        <v>100</v>
      </c>
    </row>
    <row r="55" spans="1:6" x14ac:dyDescent="0.25">
      <c r="A55" s="46" t="s">
        <v>55</v>
      </c>
      <c r="B55" s="46"/>
      <c r="C55" s="46"/>
      <c r="D55" s="123"/>
      <c r="E55" s="119"/>
      <c r="F55" s="116"/>
    </row>
    <row r="56" spans="1:6" x14ac:dyDescent="0.25">
      <c r="A56" s="46" t="s">
        <v>56</v>
      </c>
      <c r="B56" s="47">
        <v>1659.04</v>
      </c>
      <c r="C56" s="48">
        <v>290.48</v>
      </c>
      <c r="D56" s="121">
        <v>290.48</v>
      </c>
      <c r="E56" s="119">
        <f t="shared" si="0"/>
        <v>17.508920821680011</v>
      </c>
      <c r="F56" s="116">
        <f t="shared" si="1"/>
        <v>100</v>
      </c>
    </row>
    <row r="57" spans="1:6" ht="26.25" x14ac:dyDescent="0.25">
      <c r="A57" s="46" t="s">
        <v>58</v>
      </c>
      <c r="B57" s="48">
        <v>246.68</v>
      </c>
      <c r="C57" s="48">
        <v>254.72</v>
      </c>
      <c r="D57" s="121">
        <v>254.72</v>
      </c>
      <c r="E57" s="119">
        <f t="shared" si="0"/>
        <v>103.25928328198475</v>
      </c>
      <c r="F57" s="116">
        <f t="shared" si="1"/>
        <v>100</v>
      </c>
    </row>
    <row r="58" spans="1:6" ht="26.25" x14ac:dyDescent="0.25">
      <c r="A58" s="46" t="s">
        <v>17</v>
      </c>
      <c r="B58" s="46"/>
      <c r="C58" s="48">
        <v>250</v>
      </c>
      <c r="D58" s="121">
        <v>250</v>
      </c>
      <c r="E58" s="119"/>
      <c r="F58" s="116">
        <f t="shared" si="1"/>
        <v>100</v>
      </c>
    </row>
    <row r="59" spans="1:6" ht="26.25" x14ac:dyDescent="0.25">
      <c r="A59" s="46" t="s">
        <v>62</v>
      </c>
      <c r="B59" s="46"/>
      <c r="C59" s="48">
        <v>250</v>
      </c>
      <c r="D59" s="121">
        <v>250</v>
      </c>
      <c r="E59" s="119"/>
      <c r="F59" s="116">
        <f t="shared" si="1"/>
        <v>100</v>
      </c>
    </row>
    <row r="60" spans="1:6" x14ac:dyDescent="0.25">
      <c r="A60" s="46" t="s">
        <v>63</v>
      </c>
      <c r="B60" s="46"/>
      <c r="C60" s="48">
        <v>250</v>
      </c>
      <c r="D60" s="121">
        <v>250</v>
      </c>
      <c r="E60" s="119"/>
      <c r="F60" s="116">
        <f t="shared" si="1"/>
        <v>100</v>
      </c>
    </row>
    <row r="61" spans="1:6" ht="39" x14ac:dyDescent="0.25">
      <c r="A61" s="100" t="s">
        <v>134</v>
      </c>
      <c r="B61" s="101">
        <v>422.76</v>
      </c>
      <c r="C61" s="101">
        <v>720.16</v>
      </c>
      <c r="D61" s="122">
        <v>197.42</v>
      </c>
      <c r="E61" s="119">
        <f t="shared" si="0"/>
        <v>46.697890055823635</v>
      </c>
      <c r="F61" s="116">
        <f t="shared" si="1"/>
        <v>27.413352588313707</v>
      </c>
    </row>
    <row r="62" spans="1:6" x14ac:dyDescent="0.25">
      <c r="A62" s="100" t="s">
        <v>131</v>
      </c>
      <c r="B62" s="101">
        <v>422.76</v>
      </c>
      <c r="C62" s="101">
        <v>720.16</v>
      </c>
      <c r="D62" s="122">
        <v>197.42</v>
      </c>
      <c r="E62" s="119">
        <f t="shared" si="0"/>
        <v>46.697890055823635</v>
      </c>
      <c r="F62" s="116">
        <f t="shared" si="1"/>
        <v>27.413352588313707</v>
      </c>
    </row>
    <row r="63" spans="1:6" x14ac:dyDescent="0.25">
      <c r="A63" s="100" t="s">
        <v>132</v>
      </c>
      <c r="B63" s="101">
        <v>422.76</v>
      </c>
      <c r="C63" s="101">
        <v>720.16</v>
      </c>
      <c r="D63" s="122">
        <v>197.42</v>
      </c>
      <c r="E63" s="119">
        <f t="shared" si="0"/>
        <v>46.697890055823635</v>
      </c>
      <c r="F63" s="116">
        <f t="shared" si="1"/>
        <v>27.413352588313707</v>
      </c>
    </row>
    <row r="64" spans="1:6" ht="26.25" x14ac:dyDescent="0.25">
      <c r="A64" s="100" t="s">
        <v>133</v>
      </c>
      <c r="B64" s="101">
        <v>422.76</v>
      </c>
      <c r="C64" s="101">
        <v>720.16</v>
      </c>
      <c r="D64" s="122">
        <v>197.42</v>
      </c>
      <c r="E64" s="119">
        <f t="shared" si="0"/>
        <v>46.697890055823635</v>
      </c>
      <c r="F64" s="116">
        <f t="shared" si="1"/>
        <v>27.413352588313707</v>
      </c>
    </row>
    <row r="65" spans="1:6" x14ac:dyDescent="0.25">
      <c r="A65" s="46" t="s">
        <v>10</v>
      </c>
      <c r="B65" s="48">
        <v>398.17</v>
      </c>
      <c r="C65" s="48">
        <v>400</v>
      </c>
      <c r="D65" s="123"/>
      <c r="E65" s="119">
        <f t="shared" si="0"/>
        <v>0</v>
      </c>
      <c r="F65" s="116">
        <f t="shared" si="1"/>
        <v>0</v>
      </c>
    </row>
    <row r="66" spans="1:6" x14ac:dyDescent="0.25">
      <c r="A66" s="46" t="s">
        <v>32</v>
      </c>
      <c r="B66" s="48">
        <v>398.17</v>
      </c>
      <c r="C66" s="48">
        <v>400</v>
      </c>
      <c r="D66" s="123"/>
      <c r="E66" s="119">
        <f t="shared" si="0"/>
        <v>0</v>
      </c>
      <c r="F66" s="116">
        <f t="shared" si="1"/>
        <v>0</v>
      </c>
    </row>
    <row r="67" spans="1:6" x14ac:dyDescent="0.25">
      <c r="A67" s="46" t="s">
        <v>55</v>
      </c>
      <c r="B67" s="46"/>
      <c r="C67" s="46"/>
      <c r="D67" s="123"/>
      <c r="E67" s="119"/>
      <c r="F67" s="116"/>
    </row>
    <row r="68" spans="1:6" x14ac:dyDescent="0.25">
      <c r="A68" s="46" t="s">
        <v>56</v>
      </c>
      <c r="B68" s="48">
        <v>398.17</v>
      </c>
      <c r="C68" s="48">
        <v>400</v>
      </c>
      <c r="D68" s="123"/>
      <c r="E68" s="119">
        <f t="shared" si="0"/>
        <v>0</v>
      </c>
      <c r="F68" s="116">
        <f t="shared" si="1"/>
        <v>0</v>
      </c>
    </row>
    <row r="69" spans="1:6" ht="26.25" x14ac:dyDescent="0.25">
      <c r="A69" s="46" t="s">
        <v>58</v>
      </c>
      <c r="B69" s="46"/>
      <c r="C69" s="46"/>
      <c r="D69" s="123"/>
      <c r="E69" s="119"/>
      <c r="F69" s="116"/>
    </row>
    <row r="70" spans="1:6" ht="26.25" x14ac:dyDescent="0.25">
      <c r="A70" s="46" t="s">
        <v>17</v>
      </c>
      <c r="B70" s="48">
        <v>24.59</v>
      </c>
      <c r="C70" s="48">
        <v>320.16000000000003</v>
      </c>
      <c r="D70" s="121">
        <v>197.42</v>
      </c>
      <c r="E70" s="119">
        <f t="shared" si="0"/>
        <v>802.84668564457093</v>
      </c>
      <c r="F70" s="116">
        <f t="shared" si="1"/>
        <v>61.662918540729628</v>
      </c>
    </row>
    <row r="71" spans="1:6" ht="26.25" x14ac:dyDescent="0.25">
      <c r="A71" s="46" t="s">
        <v>36</v>
      </c>
      <c r="B71" s="48">
        <v>24.59</v>
      </c>
      <c r="C71" s="48">
        <v>320.16000000000003</v>
      </c>
      <c r="D71" s="121">
        <v>197.42</v>
      </c>
      <c r="E71" s="119">
        <f t="shared" si="0"/>
        <v>802.84668564457093</v>
      </c>
      <c r="F71" s="116">
        <f t="shared" si="1"/>
        <v>61.662918540729628</v>
      </c>
    </row>
    <row r="72" spans="1:6" x14ac:dyDescent="0.25">
      <c r="A72" s="46" t="s">
        <v>64</v>
      </c>
      <c r="B72" s="46"/>
      <c r="C72" s="48">
        <v>320.16000000000003</v>
      </c>
      <c r="D72" s="121">
        <v>197.42</v>
      </c>
      <c r="E72" s="119"/>
      <c r="F72" s="116">
        <f t="shared" ref="F72:F135" si="2">D72/C72*100</f>
        <v>61.662918540729628</v>
      </c>
    </row>
    <row r="73" spans="1:6" ht="26.25" x14ac:dyDescent="0.25">
      <c r="A73" s="46" t="s">
        <v>65</v>
      </c>
      <c r="B73" s="48">
        <v>24.59</v>
      </c>
      <c r="C73" s="46"/>
      <c r="D73" s="123"/>
      <c r="E73" s="119">
        <f t="shared" ref="E73:E135" si="3">D73/B73*100</f>
        <v>0</v>
      </c>
      <c r="F73" s="116"/>
    </row>
    <row r="74" spans="1:6" ht="26.25" x14ac:dyDescent="0.25">
      <c r="A74" s="100" t="s">
        <v>18</v>
      </c>
      <c r="B74" s="117">
        <v>3308.04</v>
      </c>
      <c r="C74" s="117">
        <v>5182</v>
      </c>
      <c r="D74" s="118">
        <v>4809.9799999999996</v>
      </c>
      <c r="E74" s="119">
        <f t="shared" si="3"/>
        <v>145.40271580754768</v>
      </c>
      <c r="F74" s="116">
        <f t="shared" si="2"/>
        <v>92.820918564260893</v>
      </c>
    </row>
    <row r="75" spans="1:6" x14ac:dyDescent="0.25">
      <c r="A75" s="100" t="s">
        <v>129</v>
      </c>
      <c r="B75" s="117">
        <v>3308.04</v>
      </c>
      <c r="C75" s="117">
        <v>5182</v>
      </c>
      <c r="D75" s="118">
        <v>4809.9799999999996</v>
      </c>
      <c r="E75" s="119">
        <f t="shared" si="3"/>
        <v>145.40271580754768</v>
      </c>
      <c r="F75" s="116">
        <f t="shared" si="2"/>
        <v>92.820918564260893</v>
      </c>
    </row>
    <row r="76" spans="1:6" x14ac:dyDescent="0.25">
      <c r="A76" s="100" t="s">
        <v>130</v>
      </c>
      <c r="B76" s="117">
        <v>3308.04</v>
      </c>
      <c r="C76" s="117">
        <v>5182</v>
      </c>
      <c r="D76" s="118">
        <v>4809.9799999999996</v>
      </c>
      <c r="E76" s="119">
        <f t="shared" si="3"/>
        <v>145.40271580754768</v>
      </c>
      <c r="F76" s="116">
        <f t="shared" si="2"/>
        <v>92.820918564260893</v>
      </c>
    </row>
    <row r="77" spans="1:6" x14ac:dyDescent="0.25">
      <c r="A77" s="100" t="s">
        <v>84</v>
      </c>
      <c r="B77" s="117">
        <v>3308.04</v>
      </c>
      <c r="C77" s="117">
        <v>5182</v>
      </c>
      <c r="D77" s="118">
        <v>4809.9799999999996</v>
      </c>
      <c r="E77" s="119">
        <f t="shared" si="3"/>
        <v>145.40271580754768</v>
      </c>
      <c r="F77" s="116">
        <f t="shared" si="2"/>
        <v>92.820918564260893</v>
      </c>
    </row>
    <row r="78" spans="1:6" x14ac:dyDescent="0.25">
      <c r="A78" s="46" t="s">
        <v>10</v>
      </c>
      <c r="B78" s="48">
        <v>100.07</v>
      </c>
      <c r="C78" s="48">
        <v>372</v>
      </c>
      <c r="D78" s="123"/>
      <c r="E78" s="119">
        <f t="shared" si="3"/>
        <v>0</v>
      </c>
      <c r="F78" s="116">
        <f t="shared" si="2"/>
        <v>0</v>
      </c>
    </row>
    <row r="79" spans="1:6" x14ac:dyDescent="0.25">
      <c r="A79" s="46" t="s">
        <v>32</v>
      </c>
      <c r="B79" s="48">
        <v>100.07</v>
      </c>
      <c r="C79" s="48">
        <v>372</v>
      </c>
      <c r="D79" s="123"/>
      <c r="E79" s="119">
        <f t="shared" si="3"/>
        <v>0</v>
      </c>
      <c r="F79" s="116">
        <f t="shared" si="2"/>
        <v>0</v>
      </c>
    </row>
    <row r="80" spans="1:6" x14ac:dyDescent="0.25">
      <c r="A80" s="46" t="s">
        <v>55</v>
      </c>
      <c r="B80" s="46"/>
      <c r="C80" s="46"/>
      <c r="D80" s="123"/>
      <c r="E80" s="119"/>
      <c r="F80" s="116"/>
    </row>
    <row r="81" spans="1:6" x14ac:dyDescent="0.25">
      <c r="A81" s="46" t="s">
        <v>56</v>
      </c>
      <c r="B81" s="46"/>
      <c r="C81" s="46"/>
      <c r="D81" s="123"/>
      <c r="E81" s="119"/>
      <c r="F81" s="116"/>
    </row>
    <row r="82" spans="1:6" ht="26.25" x14ac:dyDescent="0.25">
      <c r="A82" s="46" t="s">
        <v>57</v>
      </c>
      <c r="B82" s="48">
        <v>100.07</v>
      </c>
      <c r="C82" s="46"/>
      <c r="D82" s="123"/>
      <c r="E82" s="119">
        <f t="shared" si="3"/>
        <v>0</v>
      </c>
      <c r="F82" s="116"/>
    </row>
    <row r="83" spans="1:6" ht="26.25" x14ac:dyDescent="0.25">
      <c r="A83" s="46" t="s">
        <v>58</v>
      </c>
      <c r="B83" s="46"/>
      <c r="C83" s="48">
        <v>372</v>
      </c>
      <c r="D83" s="123"/>
      <c r="E83" s="119"/>
      <c r="F83" s="116">
        <f t="shared" si="2"/>
        <v>0</v>
      </c>
    </row>
    <row r="84" spans="1:6" ht="26.25" x14ac:dyDescent="0.25">
      <c r="A84" s="46" t="s">
        <v>17</v>
      </c>
      <c r="B84" s="47">
        <v>3207.97</v>
      </c>
      <c r="C84" s="47">
        <v>4810</v>
      </c>
      <c r="D84" s="120">
        <v>4809.9799999999996</v>
      </c>
      <c r="E84" s="119">
        <f t="shared" si="3"/>
        <v>149.93843458635834</v>
      </c>
      <c r="F84" s="116">
        <f t="shared" si="2"/>
        <v>99.999584199584191</v>
      </c>
    </row>
    <row r="85" spans="1:6" ht="26.25" x14ac:dyDescent="0.25">
      <c r="A85" s="46" t="s">
        <v>36</v>
      </c>
      <c r="B85" s="47">
        <v>3207.97</v>
      </c>
      <c r="C85" s="47">
        <v>4810</v>
      </c>
      <c r="D85" s="120">
        <v>4809.9799999999996</v>
      </c>
      <c r="E85" s="119">
        <f t="shared" si="3"/>
        <v>149.93843458635834</v>
      </c>
      <c r="F85" s="116">
        <f t="shared" si="2"/>
        <v>99.999584199584191</v>
      </c>
    </row>
    <row r="86" spans="1:6" x14ac:dyDescent="0.25">
      <c r="A86" s="46" t="s">
        <v>64</v>
      </c>
      <c r="B86" s="47">
        <v>2737.41</v>
      </c>
      <c r="C86" s="47">
        <v>4670</v>
      </c>
      <c r="D86" s="120">
        <v>4670</v>
      </c>
      <c r="E86" s="119">
        <f t="shared" si="3"/>
        <v>170.59921604728558</v>
      </c>
      <c r="F86" s="116">
        <f t="shared" si="2"/>
        <v>100</v>
      </c>
    </row>
    <row r="87" spans="1:6" ht="26.25" x14ac:dyDescent="0.25">
      <c r="A87" s="46" t="s">
        <v>65</v>
      </c>
      <c r="B87" s="48">
        <v>470.56</v>
      </c>
      <c r="C87" s="48">
        <v>140</v>
      </c>
      <c r="D87" s="121">
        <v>139.97999999999999</v>
      </c>
      <c r="E87" s="119">
        <f t="shared" si="3"/>
        <v>29.747534852091125</v>
      </c>
      <c r="F87" s="116">
        <f t="shared" si="2"/>
        <v>99.98571428571428</v>
      </c>
    </row>
    <row r="88" spans="1:6" ht="26.25" x14ac:dyDescent="0.25">
      <c r="A88" s="100" t="s">
        <v>19</v>
      </c>
      <c r="B88" s="117">
        <v>7403.18</v>
      </c>
      <c r="C88" s="117">
        <v>17220</v>
      </c>
      <c r="D88" s="118">
        <v>16435.55</v>
      </c>
      <c r="E88" s="119">
        <f t="shared" si="3"/>
        <v>222.00662418041978</v>
      </c>
      <c r="F88" s="116">
        <f t="shared" si="2"/>
        <v>95.444541231126593</v>
      </c>
    </row>
    <row r="89" spans="1:6" x14ac:dyDescent="0.25">
      <c r="A89" s="100" t="s">
        <v>125</v>
      </c>
      <c r="B89" s="117">
        <v>7403.18</v>
      </c>
      <c r="C89" s="117">
        <v>17220</v>
      </c>
      <c r="D89" s="118">
        <v>16435.55</v>
      </c>
      <c r="E89" s="119">
        <f t="shared" si="3"/>
        <v>222.00662418041978</v>
      </c>
      <c r="F89" s="116">
        <f t="shared" si="2"/>
        <v>95.444541231126593</v>
      </c>
    </row>
    <row r="90" spans="1:6" ht="26.25" x14ac:dyDescent="0.25">
      <c r="A90" s="100" t="s">
        <v>85</v>
      </c>
      <c r="B90" s="117">
        <v>7403.18</v>
      </c>
      <c r="C90" s="117">
        <v>17220</v>
      </c>
      <c r="D90" s="118">
        <v>16435.55</v>
      </c>
      <c r="E90" s="119">
        <f t="shared" si="3"/>
        <v>222.00662418041978</v>
      </c>
      <c r="F90" s="116">
        <f t="shared" si="2"/>
        <v>95.444541231126593</v>
      </c>
    </row>
    <row r="91" spans="1:6" x14ac:dyDescent="0.25">
      <c r="A91" s="46" t="s">
        <v>10</v>
      </c>
      <c r="B91" s="47">
        <v>7403.18</v>
      </c>
      <c r="C91" s="47">
        <v>17220</v>
      </c>
      <c r="D91" s="120">
        <v>16435.55</v>
      </c>
      <c r="E91" s="119">
        <f t="shared" si="3"/>
        <v>222.00662418041978</v>
      </c>
      <c r="F91" s="116">
        <f t="shared" si="2"/>
        <v>95.444541231126593</v>
      </c>
    </row>
    <row r="92" spans="1:6" x14ac:dyDescent="0.25">
      <c r="A92" s="46" t="s">
        <v>32</v>
      </c>
      <c r="B92" s="47">
        <v>7386.67</v>
      </c>
      <c r="C92" s="47">
        <v>17200</v>
      </c>
      <c r="D92" s="120">
        <v>16422.66</v>
      </c>
      <c r="E92" s="119">
        <f t="shared" si="3"/>
        <v>222.32832927421961</v>
      </c>
      <c r="F92" s="116">
        <f t="shared" si="2"/>
        <v>95.480581395348835</v>
      </c>
    </row>
    <row r="93" spans="1:6" x14ac:dyDescent="0.25">
      <c r="A93" s="46" t="s">
        <v>54</v>
      </c>
      <c r="B93" s="48">
        <v>119.18</v>
      </c>
      <c r="C93" s="48">
        <v>800</v>
      </c>
      <c r="D93" s="121">
        <v>693.05</v>
      </c>
      <c r="E93" s="119">
        <f t="shared" si="3"/>
        <v>581.51535492532298</v>
      </c>
      <c r="F93" s="116">
        <f t="shared" si="2"/>
        <v>86.631249999999994</v>
      </c>
    </row>
    <row r="94" spans="1:6" x14ac:dyDescent="0.25">
      <c r="A94" s="46" t="s">
        <v>55</v>
      </c>
      <c r="B94" s="48">
        <v>121.71</v>
      </c>
      <c r="C94" s="48">
        <v>400</v>
      </c>
      <c r="D94" s="121">
        <v>400</v>
      </c>
      <c r="E94" s="119">
        <f t="shared" si="3"/>
        <v>328.65006983813987</v>
      </c>
      <c r="F94" s="116">
        <f t="shared" si="2"/>
        <v>100</v>
      </c>
    </row>
    <row r="95" spans="1:6" x14ac:dyDescent="0.25">
      <c r="A95" s="46" t="s">
        <v>56</v>
      </c>
      <c r="B95" s="47">
        <v>4192.9799999999996</v>
      </c>
      <c r="C95" s="47">
        <v>12500</v>
      </c>
      <c r="D95" s="120">
        <v>12228.76</v>
      </c>
      <c r="E95" s="119">
        <f t="shared" si="3"/>
        <v>291.64842188610487</v>
      </c>
      <c r="F95" s="116">
        <f t="shared" si="2"/>
        <v>97.830079999999995</v>
      </c>
    </row>
    <row r="96" spans="1:6" ht="26.25" x14ac:dyDescent="0.25">
      <c r="A96" s="46" t="s">
        <v>57</v>
      </c>
      <c r="B96" s="46"/>
      <c r="C96" s="46"/>
      <c r="D96" s="123"/>
      <c r="E96" s="119"/>
      <c r="F96" s="116"/>
    </row>
    <row r="97" spans="1:6" ht="26.25" x14ac:dyDescent="0.25">
      <c r="A97" s="46" t="s">
        <v>58</v>
      </c>
      <c r="B97" s="47">
        <v>2952.8</v>
      </c>
      <c r="C97" s="47">
        <v>3500</v>
      </c>
      <c r="D97" s="120">
        <v>3100.85</v>
      </c>
      <c r="E97" s="119">
        <f t="shared" si="3"/>
        <v>105.01388512598211</v>
      </c>
      <c r="F97" s="116">
        <f t="shared" si="2"/>
        <v>88.59571428571428</v>
      </c>
    </row>
    <row r="98" spans="1:6" x14ac:dyDescent="0.25">
      <c r="A98" s="46" t="s">
        <v>35</v>
      </c>
      <c r="B98" s="48">
        <v>16.510000000000002</v>
      </c>
      <c r="C98" s="48">
        <v>20</v>
      </c>
      <c r="D98" s="121">
        <v>12.89</v>
      </c>
      <c r="E98" s="119">
        <f t="shared" si="3"/>
        <v>78.073894609327681</v>
      </c>
      <c r="F98" s="116">
        <f t="shared" si="2"/>
        <v>64.45</v>
      </c>
    </row>
    <row r="99" spans="1:6" x14ac:dyDescent="0.25">
      <c r="A99" s="46" t="s">
        <v>59</v>
      </c>
      <c r="B99" s="48">
        <v>16.510000000000002</v>
      </c>
      <c r="C99" s="48">
        <v>20</v>
      </c>
      <c r="D99" s="121">
        <v>12.89</v>
      </c>
      <c r="E99" s="119">
        <f t="shared" si="3"/>
        <v>78.073894609327681</v>
      </c>
      <c r="F99" s="116">
        <f t="shared" si="2"/>
        <v>64.45</v>
      </c>
    </row>
    <row r="100" spans="1:6" ht="26.25" x14ac:dyDescent="0.25">
      <c r="A100" s="46" t="s">
        <v>17</v>
      </c>
      <c r="B100" s="46"/>
      <c r="C100" s="46"/>
      <c r="D100" s="123"/>
      <c r="E100" s="119"/>
      <c r="F100" s="116"/>
    </row>
    <row r="101" spans="1:6" ht="26.25" x14ac:dyDescent="0.25">
      <c r="A101" s="46" t="s">
        <v>36</v>
      </c>
      <c r="B101" s="46"/>
      <c r="C101" s="46"/>
      <c r="D101" s="123"/>
      <c r="E101" s="119"/>
      <c r="F101" s="116"/>
    </row>
    <row r="102" spans="1:6" x14ac:dyDescent="0.25">
      <c r="A102" s="46" t="s">
        <v>64</v>
      </c>
      <c r="B102" s="46"/>
      <c r="C102" s="46"/>
      <c r="D102" s="123"/>
      <c r="E102" s="119"/>
      <c r="F102" s="116"/>
    </row>
    <row r="103" spans="1:6" ht="26.25" x14ac:dyDescent="0.25">
      <c r="A103" s="100" t="s">
        <v>20</v>
      </c>
      <c r="B103" s="117">
        <v>3815.02</v>
      </c>
      <c r="C103" s="117">
        <v>17542.11</v>
      </c>
      <c r="D103" s="118">
        <v>15903.5</v>
      </c>
      <c r="E103" s="119">
        <f t="shared" si="3"/>
        <v>416.86544238300189</v>
      </c>
      <c r="F103" s="116">
        <f t="shared" si="2"/>
        <v>90.658991421214424</v>
      </c>
    </row>
    <row r="104" spans="1:6" x14ac:dyDescent="0.25">
      <c r="A104" s="100" t="s">
        <v>126</v>
      </c>
      <c r="B104" s="117">
        <v>3815.02</v>
      </c>
      <c r="C104" s="117">
        <v>17542.11</v>
      </c>
      <c r="D104" s="118">
        <v>15903.5</v>
      </c>
      <c r="E104" s="119">
        <f t="shared" si="3"/>
        <v>416.86544238300189</v>
      </c>
      <c r="F104" s="116">
        <f t="shared" si="2"/>
        <v>90.658991421214424</v>
      </c>
    </row>
    <row r="105" spans="1:6" ht="26.25" x14ac:dyDescent="0.25">
      <c r="A105" s="100" t="s">
        <v>86</v>
      </c>
      <c r="B105" s="117">
        <v>3815.02</v>
      </c>
      <c r="C105" s="117">
        <v>17542.11</v>
      </c>
      <c r="D105" s="118">
        <v>15903.5</v>
      </c>
      <c r="E105" s="119">
        <f t="shared" si="3"/>
        <v>416.86544238300189</v>
      </c>
      <c r="F105" s="116">
        <f t="shared" si="2"/>
        <v>90.658991421214424</v>
      </c>
    </row>
    <row r="106" spans="1:6" x14ac:dyDescent="0.25">
      <c r="A106" s="46" t="s">
        <v>10</v>
      </c>
      <c r="B106" s="47">
        <v>2874.73</v>
      </c>
      <c r="C106" s="47">
        <v>14418.55</v>
      </c>
      <c r="D106" s="120">
        <v>12818.15</v>
      </c>
      <c r="E106" s="119">
        <f t="shared" si="3"/>
        <v>445.89057059271653</v>
      </c>
      <c r="F106" s="116">
        <f t="shared" si="2"/>
        <v>88.900409541874879</v>
      </c>
    </row>
    <row r="107" spans="1:6" x14ac:dyDescent="0.25">
      <c r="A107" s="46" t="s">
        <v>34</v>
      </c>
      <c r="B107" s="46"/>
      <c r="C107" s="48">
        <v>172.01</v>
      </c>
      <c r="D107" s="121">
        <v>172.01</v>
      </c>
      <c r="E107" s="119"/>
      <c r="F107" s="116">
        <f t="shared" si="2"/>
        <v>100</v>
      </c>
    </row>
    <row r="108" spans="1:6" x14ac:dyDescent="0.25">
      <c r="A108" s="46" t="s">
        <v>51</v>
      </c>
      <c r="B108" s="46"/>
      <c r="C108" s="48">
        <v>147.65</v>
      </c>
      <c r="D108" s="121">
        <v>147.65</v>
      </c>
      <c r="E108" s="119"/>
      <c r="F108" s="116">
        <f t="shared" si="2"/>
        <v>100</v>
      </c>
    </row>
    <row r="109" spans="1:6" x14ac:dyDescent="0.25">
      <c r="A109" s="46" t="s">
        <v>53</v>
      </c>
      <c r="B109" s="46"/>
      <c r="C109" s="48">
        <v>24.36</v>
      </c>
      <c r="D109" s="121">
        <v>24.36</v>
      </c>
      <c r="E109" s="119"/>
      <c r="F109" s="116">
        <f t="shared" si="2"/>
        <v>100</v>
      </c>
    </row>
    <row r="110" spans="1:6" x14ac:dyDescent="0.25">
      <c r="A110" s="46" t="s">
        <v>32</v>
      </c>
      <c r="B110" s="47">
        <v>2874.73</v>
      </c>
      <c r="C110" s="47">
        <v>12520</v>
      </c>
      <c r="D110" s="120">
        <v>10919.6</v>
      </c>
      <c r="E110" s="119">
        <f t="shared" si="3"/>
        <v>379.84784658037449</v>
      </c>
      <c r="F110" s="116">
        <f t="shared" si="2"/>
        <v>87.217252396166131</v>
      </c>
    </row>
    <row r="111" spans="1:6" x14ac:dyDescent="0.25">
      <c r="A111" s="46" t="s">
        <v>54</v>
      </c>
      <c r="B111" s="48">
        <v>517.05999999999995</v>
      </c>
      <c r="C111" s="47">
        <v>1300</v>
      </c>
      <c r="D111" s="121">
        <v>959.6</v>
      </c>
      <c r="E111" s="119">
        <f t="shared" si="3"/>
        <v>185.5877461029668</v>
      </c>
      <c r="F111" s="116">
        <f t="shared" si="2"/>
        <v>73.815384615384616</v>
      </c>
    </row>
    <row r="112" spans="1:6" x14ac:dyDescent="0.25">
      <c r="A112" s="46" t="s">
        <v>55</v>
      </c>
      <c r="B112" s="48">
        <v>729.98</v>
      </c>
      <c r="C112" s="47">
        <v>2300</v>
      </c>
      <c r="D112" s="120">
        <v>1567.86</v>
      </c>
      <c r="E112" s="119">
        <f t="shared" si="3"/>
        <v>214.78122688292828</v>
      </c>
      <c r="F112" s="116">
        <f t="shared" si="2"/>
        <v>68.167826086956524</v>
      </c>
    </row>
    <row r="113" spans="1:6" x14ac:dyDescent="0.25">
      <c r="A113" s="46" t="s">
        <v>56</v>
      </c>
      <c r="B113" s="47">
        <v>1119.1400000000001</v>
      </c>
      <c r="C113" s="47">
        <v>5000</v>
      </c>
      <c r="D113" s="120">
        <v>4941.34</v>
      </c>
      <c r="E113" s="119">
        <f t="shared" si="3"/>
        <v>441.53010347230907</v>
      </c>
      <c r="F113" s="116">
        <f t="shared" si="2"/>
        <v>98.826800000000006</v>
      </c>
    </row>
    <row r="114" spans="1:6" ht="26.25" x14ac:dyDescent="0.25">
      <c r="A114" s="46" t="s">
        <v>58</v>
      </c>
      <c r="B114" s="48">
        <v>508.55</v>
      </c>
      <c r="C114" s="47">
        <v>3920</v>
      </c>
      <c r="D114" s="120">
        <v>3450.8</v>
      </c>
      <c r="E114" s="119">
        <f t="shared" si="3"/>
        <v>678.55668075902076</v>
      </c>
      <c r="F114" s="116">
        <f t="shared" si="2"/>
        <v>88.030612244897966</v>
      </c>
    </row>
    <row r="115" spans="1:6" ht="26.25" x14ac:dyDescent="0.25">
      <c r="A115" s="46" t="s">
        <v>119</v>
      </c>
      <c r="B115" s="46"/>
      <c r="C115" s="48">
        <v>990.64</v>
      </c>
      <c r="D115" s="121">
        <v>990.64</v>
      </c>
      <c r="E115" s="119"/>
      <c r="F115" s="116">
        <f t="shared" si="2"/>
        <v>100</v>
      </c>
    </row>
    <row r="116" spans="1:6" ht="26.25" x14ac:dyDescent="0.25">
      <c r="A116" s="46" t="s">
        <v>120</v>
      </c>
      <c r="B116" s="46"/>
      <c r="C116" s="48">
        <v>990.64</v>
      </c>
      <c r="D116" s="121">
        <v>990.64</v>
      </c>
      <c r="E116" s="119"/>
      <c r="F116" s="116">
        <f t="shared" si="2"/>
        <v>100</v>
      </c>
    </row>
    <row r="117" spans="1:6" ht="39" x14ac:dyDescent="0.25">
      <c r="A117" s="46" t="s">
        <v>33</v>
      </c>
      <c r="B117" s="46"/>
      <c r="C117" s="46"/>
      <c r="D117" s="123"/>
      <c r="E117" s="119"/>
      <c r="F117" s="116"/>
    </row>
    <row r="118" spans="1:6" ht="26.25" x14ac:dyDescent="0.25">
      <c r="A118" s="46" t="s">
        <v>60</v>
      </c>
      <c r="B118" s="46"/>
      <c r="C118" s="46"/>
      <c r="D118" s="123"/>
      <c r="E118" s="119"/>
      <c r="F118" s="116"/>
    </row>
    <row r="119" spans="1:6" x14ac:dyDescent="0.25">
      <c r="A119" s="46" t="s">
        <v>37</v>
      </c>
      <c r="B119" s="46"/>
      <c r="C119" s="48">
        <v>735.9</v>
      </c>
      <c r="D119" s="121">
        <v>735.9</v>
      </c>
      <c r="E119" s="119"/>
      <c r="F119" s="116">
        <f t="shared" si="2"/>
        <v>100</v>
      </c>
    </row>
    <row r="120" spans="1:6" x14ac:dyDescent="0.25">
      <c r="A120" s="46" t="s">
        <v>61</v>
      </c>
      <c r="B120" s="46"/>
      <c r="C120" s="48">
        <v>735.9</v>
      </c>
      <c r="D120" s="121">
        <v>735.9</v>
      </c>
      <c r="E120" s="119"/>
      <c r="F120" s="116">
        <f t="shared" si="2"/>
        <v>100</v>
      </c>
    </row>
    <row r="121" spans="1:6" ht="26.25" x14ac:dyDescent="0.25">
      <c r="A121" s="46" t="s">
        <v>17</v>
      </c>
      <c r="B121" s="48">
        <v>940.29</v>
      </c>
      <c r="C121" s="47">
        <v>3123.56</v>
      </c>
      <c r="D121" s="120">
        <v>3085.35</v>
      </c>
      <c r="E121" s="119">
        <f t="shared" si="3"/>
        <v>328.12749258207577</v>
      </c>
      <c r="F121" s="116">
        <f t="shared" si="2"/>
        <v>98.776716310876054</v>
      </c>
    </row>
    <row r="122" spans="1:6" ht="26.25" x14ac:dyDescent="0.25">
      <c r="A122" s="46" t="s">
        <v>36</v>
      </c>
      <c r="B122" s="48">
        <v>940.29</v>
      </c>
      <c r="C122" s="47">
        <v>3123.56</v>
      </c>
      <c r="D122" s="120">
        <v>3085.35</v>
      </c>
      <c r="E122" s="119">
        <f t="shared" si="3"/>
        <v>328.12749258207577</v>
      </c>
      <c r="F122" s="116">
        <f t="shared" si="2"/>
        <v>98.776716310876054</v>
      </c>
    </row>
    <row r="123" spans="1:6" x14ac:dyDescent="0.25">
      <c r="A123" s="46" t="s">
        <v>64</v>
      </c>
      <c r="B123" s="46"/>
      <c r="C123" s="47">
        <v>2123.56</v>
      </c>
      <c r="D123" s="120">
        <v>2123.56</v>
      </c>
      <c r="E123" s="119"/>
      <c r="F123" s="116">
        <f t="shared" si="2"/>
        <v>100</v>
      </c>
    </row>
    <row r="124" spans="1:6" ht="26.25" x14ac:dyDescent="0.25">
      <c r="A124" s="46" t="s">
        <v>65</v>
      </c>
      <c r="B124" s="48">
        <v>940.29</v>
      </c>
      <c r="C124" s="47">
        <v>1000</v>
      </c>
      <c r="D124" s="121">
        <v>961.79</v>
      </c>
      <c r="E124" s="119">
        <f t="shared" si="3"/>
        <v>102.28652862414786</v>
      </c>
      <c r="F124" s="116">
        <f t="shared" si="2"/>
        <v>96.178999999999988</v>
      </c>
    </row>
    <row r="125" spans="1:6" ht="26.25" x14ac:dyDescent="0.25">
      <c r="A125" s="100" t="s">
        <v>135</v>
      </c>
      <c r="B125" s="117">
        <v>20764.13</v>
      </c>
      <c r="C125" s="117">
        <v>15979.84</v>
      </c>
      <c r="D125" s="118">
        <v>11461.18</v>
      </c>
      <c r="E125" s="119">
        <f t="shared" si="3"/>
        <v>55.197015237334767</v>
      </c>
      <c r="F125" s="116">
        <f t="shared" si="2"/>
        <v>71.722745659531</v>
      </c>
    </row>
    <row r="126" spans="1:6" x14ac:dyDescent="0.25">
      <c r="A126" s="100" t="s">
        <v>126</v>
      </c>
      <c r="B126" s="117">
        <v>20764.13</v>
      </c>
      <c r="C126" s="117">
        <v>15979.84</v>
      </c>
      <c r="D126" s="118">
        <v>11461.18</v>
      </c>
      <c r="E126" s="119">
        <f t="shared" si="3"/>
        <v>55.197015237334767</v>
      </c>
      <c r="F126" s="116">
        <f t="shared" si="2"/>
        <v>71.722745659531</v>
      </c>
    </row>
    <row r="127" spans="1:6" x14ac:dyDescent="0.25">
      <c r="A127" s="100" t="s">
        <v>127</v>
      </c>
      <c r="B127" s="117">
        <v>20764.13</v>
      </c>
      <c r="C127" s="117">
        <v>15979.84</v>
      </c>
      <c r="D127" s="118">
        <v>11461.18</v>
      </c>
      <c r="E127" s="119">
        <f t="shared" si="3"/>
        <v>55.197015237334767</v>
      </c>
      <c r="F127" s="116">
        <f t="shared" si="2"/>
        <v>71.722745659531</v>
      </c>
    </row>
    <row r="128" spans="1:6" x14ac:dyDescent="0.25">
      <c r="A128" s="100" t="s">
        <v>128</v>
      </c>
      <c r="B128" s="117">
        <v>20764.13</v>
      </c>
      <c r="C128" s="117">
        <v>15979.84</v>
      </c>
      <c r="D128" s="118">
        <v>11461.18</v>
      </c>
      <c r="E128" s="119">
        <f t="shared" si="3"/>
        <v>55.197015237334767</v>
      </c>
      <c r="F128" s="116">
        <f t="shared" si="2"/>
        <v>71.722745659531</v>
      </c>
    </row>
    <row r="129" spans="1:6" x14ac:dyDescent="0.25">
      <c r="A129" s="46" t="s">
        <v>10</v>
      </c>
      <c r="B129" s="47">
        <v>20764.13</v>
      </c>
      <c r="C129" s="47">
        <v>10729.84</v>
      </c>
      <c r="D129" s="120">
        <v>8869.15</v>
      </c>
      <c r="E129" s="119">
        <f t="shared" si="3"/>
        <v>42.71380500892645</v>
      </c>
      <c r="F129" s="116">
        <f t="shared" si="2"/>
        <v>82.658734892598588</v>
      </c>
    </row>
    <row r="130" spans="1:6" x14ac:dyDescent="0.25">
      <c r="A130" s="46" t="s">
        <v>32</v>
      </c>
      <c r="B130" s="47">
        <v>20764.13</v>
      </c>
      <c r="C130" s="47">
        <v>10729.84</v>
      </c>
      <c r="D130" s="120">
        <v>8869.15</v>
      </c>
      <c r="E130" s="119">
        <f t="shared" si="3"/>
        <v>42.71380500892645</v>
      </c>
      <c r="F130" s="116">
        <f t="shared" si="2"/>
        <v>82.658734892598588</v>
      </c>
    </row>
    <row r="131" spans="1:6" x14ac:dyDescent="0.25">
      <c r="A131" s="46" t="s">
        <v>54</v>
      </c>
      <c r="B131" s="47">
        <v>10141.219999999999</v>
      </c>
      <c r="C131" s="48">
        <v>590</v>
      </c>
      <c r="D131" s="121">
        <v>590</v>
      </c>
      <c r="E131" s="119">
        <f t="shared" si="3"/>
        <v>5.8178404570653237</v>
      </c>
      <c r="F131" s="116">
        <f t="shared" si="2"/>
        <v>100</v>
      </c>
    </row>
    <row r="132" spans="1:6" x14ac:dyDescent="0.25">
      <c r="A132" s="46" t="s">
        <v>55</v>
      </c>
      <c r="B132" s="48">
        <v>122.1</v>
      </c>
      <c r="C132" s="48">
        <v>930</v>
      </c>
      <c r="D132" s="121">
        <v>141.04</v>
      </c>
      <c r="E132" s="119">
        <f t="shared" si="3"/>
        <v>115.51187551187552</v>
      </c>
      <c r="F132" s="116">
        <f t="shared" si="2"/>
        <v>15.165591397849463</v>
      </c>
    </row>
    <row r="133" spans="1:6" x14ac:dyDescent="0.25">
      <c r="A133" s="46" t="s">
        <v>56</v>
      </c>
      <c r="B133" s="47">
        <v>10088.35</v>
      </c>
      <c r="C133" s="47">
        <v>5999.84</v>
      </c>
      <c r="D133" s="120">
        <v>5828.83</v>
      </c>
      <c r="E133" s="119">
        <f t="shared" si="3"/>
        <v>57.777832846798525</v>
      </c>
      <c r="F133" s="116">
        <f t="shared" si="2"/>
        <v>97.149757326862044</v>
      </c>
    </row>
    <row r="134" spans="1:6" ht="26.25" x14ac:dyDescent="0.25">
      <c r="A134" s="46" t="s">
        <v>57</v>
      </c>
      <c r="B134" s="46"/>
      <c r="C134" s="48">
        <v>110</v>
      </c>
      <c r="D134" s="121">
        <v>106.55</v>
      </c>
      <c r="E134" s="119"/>
      <c r="F134" s="116">
        <f t="shared" si="2"/>
        <v>96.86363636363636</v>
      </c>
    </row>
    <row r="135" spans="1:6" ht="26.25" x14ac:dyDescent="0.25">
      <c r="A135" s="46" t="s">
        <v>58</v>
      </c>
      <c r="B135" s="48">
        <v>412.46</v>
      </c>
      <c r="C135" s="47">
        <v>3100</v>
      </c>
      <c r="D135" s="120">
        <v>2202.73</v>
      </c>
      <c r="E135" s="119">
        <f t="shared" si="3"/>
        <v>534.04693788488589</v>
      </c>
      <c r="F135" s="116">
        <f t="shared" si="2"/>
        <v>71.055806451612895</v>
      </c>
    </row>
    <row r="136" spans="1:6" ht="26.25" x14ac:dyDescent="0.25">
      <c r="A136" s="46" t="s">
        <v>17</v>
      </c>
      <c r="B136" s="46"/>
      <c r="C136" s="47">
        <v>5250</v>
      </c>
      <c r="D136" s="120">
        <v>2592.0300000000002</v>
      </c>
      <c r="E136" s="119"/>
      <c r="F136" s="116">
        <f t="shared" ref="F136:F191" si="4">D136/C136*100</f>
        <v>49.372000000000007</v>
      </c>
    </row>
    <row r="137" spans="1:6" ht="26.25" x14ac:dyDescent="0.25">
      <c r="A137" s="46" t="s">
        <v>36</v>
      </c>
      <c r="B137" s="46"/>
      <c r="C137" s="47">
        <v>5250</v>
      </c>
      <c r="D137" s="120">
        <v>2592.0300000000002</v>
      </c>
      <c r="E137" s="119"/>
      <c r="F137" s="116">
        <f t="shared" si="4"/>
        <v>49.372000000000007</v>
      </c>
    </row>
    <row r="138" spans="1:6" x14ac:dyDescent="0.25">
      <c r="A138" s="46" t="s">
        <v>64</v>
      </c>
      <c r="B138" s="46"/>
      <c r="C138" s="47">
        <v>4650</v>
      </c>
      <c r="D138" s="120">
        <v>2592.0300000000002</v>
      </c>
      <c r="E138" s="119"/>
      <c r="F138" s="116">
        <f t="shared" si="4"/>
        <v>55.742580645161297</v>
      </c>
    </row>
    <row r="139" spans="1:6" ht="26.25" x14ac:dyDescent="0.25">
      <c r="A139" s="46" t="s">
        <v>65</v>
      </c>
      <c r="B139" s="46"/>
      <c r="C139" s="48">
        <v>600</v>
      </c>
      <c r="D139" s="123"/>
      <c r="E139" s="119"/>
      <c r="F139" s="116">
        <f t="shared" si="4"/>
        <v>0</v>
      </c>
    </row>
    <row r="140" spans="1:6" ht="26.25" x14ac:dyDescent="0.25">
      <c r="A140" s="100" t="s">
        <v>70</v>
      </c>
      <c r="B140" s="100"/>
      <c r="C140" s="117">
        <v>1076.3800000000001</v>
      </c>
      <c r="D140" s="118">
        <v>1076.3800000000001</v>
      </c>
      <c r="E140" s="119"/>
      <c r="F140" s="116">
        <f t="shared" si="4"/>
        <v>100</v>
      </c>
    </row>
    <row r="141" spans="1:6" x14ac:dyDescent="0.25">
      <c r="A141" s="100" t="s">
        <v>126</v>
      </c>
      <c r="B141" s="100"/>
      <c r="C141" s="117">
        <v>1076.3800000000001</v>
      </c>
      <c r="D141" s="118">
        <v>1076.3800000000001</v>
      </c>
      <c r="E141" s="119"/>
      <c r="F141" s="116">
        <f t="shared" si="4"/>
        <v>100</v>
      </c>
    </row>
    <row r="142" spans="1:6" x14ac:dyDescent="0.25">
      <c r="A142" s="100" t="s">
        <v>87</v>
      </c>
      <c r="B142" s="100"/>
      <c r="C142" s="117">
        <v>1076.3800000000001</v>
      </c>
      <c r="D142" s="118">
        <v>1076.3800000000001</v>
      </c>
      <c r="E142" s="119"/>
      <c r="F142" s="116">
        <f t="shared" si="4"/>
        <v>100</v>
      </c>
    </row>
    <row r="143" spans="1:6" x14ac:dyDescent="0.25">
      <c r="A143" s="46" t="s">
        <v>10</v>
      </c>
      <c r="B143" s="46"/>
      <c r="C143" s="47">
        <v>1076.3800000000001</v>
      </c>
      <c r="D143" s="120">
        <v>1076.3800000000001</v>
      </c>
      <c r="E143" s="119"/>
      <c r="F143" s="116">
        <f t="shared" si="4"/>
        <v>100</v>
      </c>
    </row>
    <row r="144" spans="1:6" x14ac:dyDescent="0.25">
      <c r="A144" s="46" t="s">
        <v>32</v>
      </c>
      <c r="B144" s="46"/>
      <c r="C144" s="47">
        <v>1076.3800000000001</v>
      </c>
      <c r="D144" s="120">
        <v>1076.3800000000001</v>
      </c>
      <c r="E144" s="119"/>
      <c r="F144" s="116">
        <f t="shared" si="4"/>
        <v>100</v>
      </c>
    </row>
    <row r="145" spans="1:6" x14ac:dyDescent="0.25">
      <c r="A145" s="46" t="s">
        <v>55</v>
      </c>
      <c r="B145" s="46"/>
      <c r="C145" s="47">
        <v>1076.3800000000001</v>
      </c>
      <c r="D145" s="120">
        <v>1076.3800000000001</v>
      </c>
      <c r="E145" s="119"/>
      <c r="F145" s="116">
        <f t="shared" si="4"/>
        <v>100</v>
      </c>
    </row>
    <row r="146" spans="1:6" x14ac:dyDescent="0.25">
      <c r="A146" s="100" t="s">
        <v>136</v>
      </c>
      <c r="B146" s="100"/>
      <c r="C146" s="117">
        <v>6312.5</v>
      </c>
      <c r="D146" s="118">
        <v>6312.5</v>
      </c>
      <c r="E146" s="119"/>
      <c r="F146" s="116">
        <f t="shared" si="4"/>
        <v>100</v>
      </c>
    </row>
    <row r="147" spans="1:6" x14ac:dyDescent="0.25">
      <c r="A147" s="100" t="s">
        <v>83</v>
      </c>
      <c r="B147" s="100"/>
      <c r="C147" s="117">
        <v>6312.5</v>
      </c>
      <c r="D147" s="118">
        <v>6312.5</v>
      </c>
      <c r="E147" s="119"/>
      <c r="F147" s="116">
        <f t="shared" si="4"/>
        <v>100</v>
      </c>
    </row>
    <row r="148" spans="1:6" ht="26.25" x14ac:dyDescent="0.25">
      <c r="A148" s="46" t="s">
        <v>17</v>
      </c>
      <c r="B148" s="46"/>
      <c r="C148" s="47">
        <v>6312.5</v>
      </c>
      <c r="D148" s="120">
        <v>6312.5</v>
      </c>
      <c r="E148" s="119"/>
      <c r="F148" s="116">
        <f t="shared" si="4"/>
        <v>100</v>
      </c>
    </row>
    <row r="149" spans="1:6" ht="26.25" x14ac:dyDescent="0.25">
      <c r="A149" s="46" t="s">
        <v>38</v>
      </c>
      <c r="B149" s="46"/>
      <c r="C149" s="47">
        <v>6312.5</v>
      </c>
      <c r="D149" s="120">
        <v>6312.5</v>
      </c>
      <c r="E149" s="119"/>
      <c r="F149" s="116">
        <f t="shared" si="4"/>
        <v>100</v>
      </c>
    </row>
    <row r="150" spans="1:6" ht="26.25" x14ac:dyDescent="0.25">
      <c r="A150" s="46" t="s">
        <v>66</v>
      </c>
      <c r="B150" s="46"/>
      <c r="C150" s="47">
        <v>6312.5</v>
      </c>
      <c r="D150" s="120">
        <v>6312.5</v>
      </c>
      <c r="E150" s="119"/>
      <c r="F150" s="116">
        <f t="shared" si="4"/>
        <v>100</v>
      </c>
    </row>
    <row r="151" spans="1:6" ht="26.25" x14ac:dyDescent="0.25">
      <c r="A151" s="100" t="s">
        <v>137</v>
      </c>
      <c r="B151" s="117">
        <v>10070.120000000001</v>
      </c>
      <c r="C151" s="117">
        <v>22760</v>
      </c>
      <c r="D151" s="118">
        <v>21532.04</v>
      </c>
      <c r="E151" s="119">
        <f t="shared" ref="E151:E191" si="5">D151/B151*100</f>
        <v>213.82108654117329</v>
      </c>
      <c r="F151" s="116">
        <f t="shared" si="4"/>
        <v>94.604745166959574</v>
      </c>
    </row>
    <row r="152" spans="1:6" ht="26.25" x14ac:dyDescent="0.25">
      <c r="A152" s="100" t="s">
        <v>138</v>
      </c>
      <c r="B152" s="117">
        <v>10070.120000000001</v>
      </c>
      <c r="C152" s="117">
        <v>22760</v>
      </c>
      <c r="D152" s="118">
        <v>21532.04</v>
      </c>
      <c r="E152" s="119">
        <f t="shared" si="5"/>
        <v>213.82108654117329</v>
      </c>
      <c r="F152" s="116">
        <f t="shared" si="4"/>
        <v>94.604745166959574</v>
      </c>
    </row>
    <row r="153" spans="1:6" x14ac:dyDescent="0.25">
      <c r="A153" s="100" t="s">
        <v>83</v>
      </c>
      <c r="B153" s="100"/>
      <c r="C153" s="117">
        <v>3325</v>
      </c>
      <c r="D153" s="118">
        <v>2616.5100000000002</v>
      </c>
      <c r="E153" s="119"/>
      <c r="F153" s="116">
        <f t="shared" si="4"/>
        <v>78.692030075187986</v>
      </c>
    </row>
    <row r="154" spans="1:6" x14ac:dyDescent="0.25">
      <c r="A154" s="46" t="s">
        <v>10</v>
      </c>
      <c r="B154" s="46"/>
      <c r="C154" s="47">
        <v>3325</v>
      </c>
      <c r="D154" s="120">
        <v>2616.5100000000002</v>
      </c>
      <c r="E154" s="119"/>
      <c r="F154" s="116">
        <f t="shared" si="4"/>
        <v>78.692030075187986</v>
      </c>
    </row>
    <row r="155" spans="1:6" x14ac:dyDescent="0.25">
      <c r="A155" s="46" t="s">
        <v>34</v>
      </c>
      <c r="B155" s="46"/>
      <c r="C155" s="47">
        <v>2795</v>
      </c>
      <c r="D155" s="120">
        <v>2310.33</v>
      </c>
      <c r="E155" s="119"/>
      <c r="F155" s="116">
        <f t="shared" si="4"/>
        <v>82.659391771019671</v>
      </c>
    </row>
    <row r="156" spans="1:6" x14ac:dyDescent="0.25">
      <c r="A156" s="46" t="s">
        <v>51</v>
      </c>
      <c r="B156" s="46"/>
      <c r="C156" s="47">
        <v>1700</v>
      </c>
      <c r="D156" s="120">
        <v>1637.82</v>
      </c>
      <c r="E156" s="119"/>
      <c r="F156" s="116">
        <f t="shared" si="4"/>
        <v>96.342352941176472</v>
      </c>
    </row>
    <row r="157" spans="1:6" x14ac:dyDescent="0.25">
      <c r="A157" s="46" t="s">
        <v>52</v>
      </c>
      <c r="B157" s="46"/>
      <c r="C157" s="48">
        <v>805</v>
      </c>
      <c r="D157" s="121">
        <v>402.28</v>
      </c>
      <c r="E157" s="119"/>
      <c r="F157" s="116">
        <f t="shared" si="4"/>
        <v>49.972670807453412</v>
      </c>
    </row>
    <row r="158" spans="1:6" x14ac:dyDescent="0.25">
      <c r="A158" s="46" t="s">
        <v>53</v>
      </c>
      <c r="B158" s="46"/>
      <c r="C158" s="48">
        <v>290</v>
      </c>
      <c r="D158" s="121">
        <v>270.23</v>
      </c>
      <c r="E158" s="119"/>
      <c r="F158" s="116">
        <f t="shared" si="4"/>
        <v>93.182758620689668</v>
      </c>
    </row>
    <row r="159" spans="1:6" x14ac:dyDescent="0.25">
      <c r="A159" s="46" t="s">
        <v>32</v>
      </c>
      <c r="B159" s="46"/>
      <c r="C159" s="48">
        <v>530</v>
      </c>
      <c r="D159" s="121">
        <v>306.18</v>
      </c>
      <c r="E159" s="119"/>
      <c r="F159" s="116">
        <f t="shared" si="4"/>
        <v>57.769811320754712</v>
      </c>
    </row>
    <row r="160" spans="1:6" x14ac:dyDescent="0.25">
      <c r="A160" s="46" t="s">
        <v>54</v>
      </c>
      <c r="B160" s="46"/>
      <c r="C160" s="48">
        <v>530</v>
      </c>
      <c r="D160" s="121">
        <v>306.18</v>
      </c>
      <c r="E160" s="119"/>
      <c r="F160" s="116">
        <f t="shared" si="4"/>
        <v>57.769811320754712</v>
      </c>
    </row>
    <row r="161" spans="1:6" x14ac:dyDescent="0.25">
      <c r="A161" s="100" t="s">
        <v>81</v>
      </c>
      <c r="B161" s="117">
        <v>1510.52</v>
      </c>
      <c r="C161" s="117">
        <v>2935</v>
      </c>
      <c r="D161" s="118">
        <v>2834.09</v>
      </c>
      <c r="E161" s="119">
        <f t="shared" si="5"/>
        <v>187.62346741519477</v>
      </c>
      <c r="F161" s="116">
        <f t="shared" si="4"/>
        <v>96.5618398637138</v>
      </c>
    </row>
    <row r="162" spans="1:6" x14ac:dyDescent="0.25">
      <c r="A162" s="46" t="s">
        <v>10</v>
      </c>
      <c r="B162" s="47">
        <v>1510.52</v>
      </c>
      <c r="C162" s="47">
        <v>2935</v>
      </c>
      <c r="D162" s="120">
        <v>2834.09</v>
      </c>
      <c r="E162" s="119">
        <f t="shared" si="5"/>
        <v>187.62346741519477</v>
      </c>
      <c r="F162" s="116">
        <f t="shared" si="4"/>
        <v>96.5618398637138</v>
      </c>
    </row>
    <row r="163" spans="1:6" x14ac:dyDescent="0.25">
      <c r="A163" s="46" t="s">
        <v>34</v>
      </c>
      <c r="B163" s="47">
        <v>1441.41</v>
      </c>
      <c r="C163" s="47">
        <v>2760</v>
      </c>
      <c r="D163" s="120">
        <v>2697.69</v>
      </c>
      <c r="E163" s="119">
        <f t="shared" si="5"/>
        <v>187.15632609736298</v>
      </c>
      <c r="F163" s="116">
        <f t="shared" si="4"/>
        <v>97.742391304347834</v>
      </c>
    </row>
    <row r="164" spans="1:6" x14ac:dyDescent="0.25">
      <c r="A164" s="46" t="s">
        <v>51</v>
      </c>
      <c r="B164" s="47">
        <v>1173.17</v>
      </c>
      <c r="C164" s="47">
        <v>2170</v>
      </c>
      <c r="D164" s="120">
        <v>2122.7600000000002</v>
      </c>
      <c r="E164" s="119">
        <f t="shared" si="5"/>
        <v>180.94223343590443</v>
      </c>
      <c r="F164" s="116">
        <f t="shared" si="4"/>
        <v>97.823041474654389</v>
      </c>
    </row>
    <row r="165" spans="1:6" x14ac:dyDescent="0.25">
      <c r="A165" s="46" t="s">
        <v>52</v>
      </c>
      <c r="B165" s="48">
        <v>74.66</v>
      </c>
      <c r="C165" s="48">
        <v>230</v>
      </c>
      <c r="D165" s="121">
        <v>224.66</v>
      </c>
      <c r="E165" s="119">
        <f t="shared" si="5"/>
        <v>300.91079560675064</v>
      </c>
      <c r="F165" s="116">
        <f t="shared" si="4"/>
        <v>97.678260869565207</v>
      </c>
    </row>
    <row r="166" spans="1:6" x14ac:dyDescent="0.25">
      <c r="A166" s="46" t="s">
        <v>53</v>
      </c>
      <c r="B166" s="48">
        <v>193.58</v>
      </c>
      <c r="C166" s="48">
        <v>360</v>
      </c>
      <c r="D166" s="121">
        <v>350.27</v>
      </c>
      <c r="E166" s="119">
        <f t="shared" si="5"/>
        <v>180.9432792643868</v>
      </c>
      <c r="F166" s="116">
        <f t="shared" si="4"/>
        <v>97.297222222222217</v>
      </c>
    </row>
    <row r="167" spans="1:6" x14ac:dyDescent="0.25">
      <c r="A167" s="46" t="s">
        <v>32</v>
      </c>
      <c r="B167" s="48">
        <v>69.11</v>
      </c>
      <c r="C167" s="48">
        <v>175</v>
      </c>
      <c r="D167" s="121">
        <v>136.4</v>
      </c>
      <c r="E167" s="119">
        <f t="shared" si="5"/>
        <v>197.36651714657793</v>
      </c>
      <c r="F167" s="116">
        <f t="shared" si="4"/>
        <v>77.94285714285715</v>
      </c>
    </row>
    <row r="168" spans="1:6" x14ac:dyDescent="0.25">
      <c r="A168" s="46" t="s">
        <v>54</v>
      </c>
      <c r="B168" s="48">
        <v>69.11</v>
      </c>
      <c r="C168" s="48">
        <v>175</v>
      </c>
      <c r="D168" s="121">
        <v>136.4</v>
      </c>
      <c r="E168" s="119">
        <f t="shared" si="5"/>
        <v>197.36651714657793</v>
      </c>
      <c r="F168" s="116">
        <f t="shared" si="4"/>
        <v>77.94285714285715</v>
      </c>
    </row>
    <row r="169" spans="1:6" x14ac:dyDescent="0.25">
      <c r="A169" s="100" t="s">
        <v>126</v>
      </c>
      <c r="B169" s="117">
        <v>8559.6</v>
      </c>
      <c r="C169" s="117">
        <v>16500</v>
      </c>
      <c r="D169" s="118">
        <v>16081.44</v>
      </c>
      <c r="E169" s="119">
        <f t="shared" si="5"/>
        <v>187.87606897518577</v>
      </c>
      <c r="F169" s="116">
        <f t="shared" si="4"/>
        <v>97.463272727272738</v>
      </c>
    </row>
    <row r="170" spans="1:6" x14ac:dyDescent="0.25">
      <c r="A170" s="100" t="s">
        <v>87</v>
      </c>
      <c r="B170" s="117">
        <v>8559.6</v>
      </c>
      <c r="C170" s="117">
        <v>16500</v>
      </c>
      <c r="D170" s="118">
        <v>16081.44</v>
      </c>
      <c r="E170" s="119">
        <f t="shared" si="5"/>
        <v>187.87606897518577</v>
      </c>
      <c r="F170" s="116">
        <f t="shared" si="4"/>
        <v>97.463272727272738</v>
      </c>
    </row>
    <row r="171" spans="1:6" x14ac:dyDescent="0.25">
      <c r="A171" s="46" t="s">
        <v>10</v>
      </c>
      <c r="B171" s="47">
        <v>8559.6</v>
      </c>
      <c r="C171" s="47">
        <v>16500</v>
      </c>
      <c r="D171" s="120">
        <v>16081.44</v>
      </c>
      <c r="E171" s="119">
        <f t="shared" si="5"/>
        <v>187.87606897518577</v>
      </c>
      <c r="F171" s="116">
        <f t="shared" si="4"/>
        <v>97.463272727272738</v>
      </c>
    </row>
    <row r="172" spans="1:6" x14ac:dyDescent="0.25">
      <c r="A172" s="46" t="s">
        <v>34</v>
      </c>
      <c r="B172" s="47">
        <v>8167.97</v>
      </c>
      <c r="C172" s="47">
        <v>15600</v>
      </c>
      <c r="D172" s="120">
        <v>15286.83</v>
      </c>
      <c r="E172" s="119">
        <f t="shared" si="5"/>
        <v>187.15580493072329</v>
      </c>
      <c r="F172" s="116">
        <f t="shared" si="4"/>
        <v>97.992500000000007</v>
      </c>
    </row>
    <row r="173" spans="1:6" x14ac:dyDescent="0.25">
      <c r="A173" s="46" t="s">
        <v>51</v>
      </c>
      <c r="B173" s="47">
        <v>6647.99</v>
      </c>
      <c r="C173" s="47">
        <v>12300</v>
      </c>
      <c r="D173" s="120">
        <v>12028.98</v>
      </c>
      <c r="E173" s="119">
        <f t="shared" si="5"/>
        <v>180.94160791457267</v>
      </c>
      <c r="F173" s="116">
        <f t="shared" si="4"/>
        <v>97.796585365853645</v>
      </c>
    </row>
    <row r="174" spans="1:6" x14ac:dyDescent="0.25">
      <c r="A174" s="46" t="s">
        <v>52</v>
      </c>
      <c r="B174" s="48">
        <v>423.06</v>
      </c>
      <c r="C174" s="47">
        <v>1300</v>
      </c>
      <c r="D174" s="120">
        <v>1273.06</v>
      </c>
      <c r="E174" s="119">
        <f t="shared" si="5"/>
        <v>300.91712759419465</v>
      </c>
      <c r="F174" s="116">
        <f t="shared" si="4"/>
        <v>97.927692307692311</v>
      </c>
    </row>
    <row r="175" spans="1:6" x14ac:dyDescent="0.25">
      <c r="A175" s="46" t="s">
        <v>53</v>
      </c>
      <c r="B175" s="47">
        <v>1096.92</v>
      </c>
      <c r="C175" s="47">
        <v>2000</v>
      </c>
      <c r="D175" s="120">
        <v>1984.79</v>
      </c>
      <c r="E175" s="119">
        <f t="shared" si="5"/>
        <v>180.94209240418627</v>
      </c>
      <c r="F175" s="116">
        <f t="shared" si="4"/>
        <v>99.239500000000007</v>
      </c>
    </row>
    <row r="176" spans="1:6" x14ac:dyDescent="0.25">
      <c r="A176" s="46" t="s">
        <v>32</v>
      </c>
      <c r="B176" s="48">
        <v>391.63</v>
      </c>
      <c r="C176" s="48">
        <v>900</v>
      </c>
      <c r="D176" s="121">
        <v>794.61</v>
      </c>
      <c r="E176" s="119">
        <f t="shared" si="5"/>
        <v>202.89814365600182</v>
      </c>
      <c r="F176" s="116">
        <f t="shared" si="4"/>
        <v>88.29</v>
      </c>
    </row>
    <row r="177" spans="1:6" x14ac:dyDescent="0.25">
      <c r="A177" s="46" t="s">
        <v>54</v>
      </c>
      <c r="B177" s="48">
        <v>391.63</v>
      </c>
      <c r="C177" s="48">
        <v>900</v>
      </c>
      <c r="D177" s="121">
        <v>794.61</v>
      </c>
      <c r="E177" s="119">
        <f t="shared" si="5"/>
        <v>202.89814365600182</v>
      </c>
      <c r="F177" s="116">
        <f t="shared" si="4"/>
        <v>88.29</v>
      </c>
    </row>
    <row r="178" spans="1:6" x14ac:dyDescent="0.25">
      <c r="A178" s="100" t="s">
        <v>21</v>
      </c>
      <c r="B178" s="117">
        <v>1122130.67</v>
      </c>
      <c r="C178" s="117">
        <v>1179500</v>
      </c>
      <c r="D178" s="118">
        <v>1168887.9099999999</v>
      </c>
      <c r="E178" s="119">
        <f t="shared" si="5"/>
        <v>104.16682666734347</v>
      </c>
      <c r="F178" s="116">
        <f t="shared" si="4"/>
        <v>99.100289105553202</v>
      </c>
    </row>
    <row r="179" spans="1:6" x14ac:dyDescent="0.25">
      <c r="A179" s="100" t="s">
        <v>22</v>
      </c>
      <c r="B179" s="117">
        <v>1122130.67</v>
      </c>
      <c r="C179" s="117">
        <v>1179500</v>
      </c>
      <c r="D179" s="118">
        <v>1168887.9099999999</v>
      </c>
      <c r="E179" s="119">
        <f t="shared" si="5"/>
        <v>104.16682666734347</v>
      </c>
      <c r="F179" s="116">
        <f t="shared" si="4"/>
        <v>99.100289105553202</v>
      </c>
    </row>
    <row r="180" spans="1:6" x14ac:dyDescent="0.25">
      <c r="A180" s="100" t="s">
        <v>126</v>
      </c>
      <c r="B180" s="117">
        <v>1122130.67</v>
      </c>
      <c r="C180" s="117">
        <v>1179500</v>
      </c>
      <c r="D180" s="118">
        <v>1168887.9099999999</v>
      </c>
      <c r="E180" s="119">
        <f t="shared" si="5"/>
        <v>104.16682666734347</v>
      </c>
      <c r="F180" s="116">
        <f t="shared" si="4"/>
        <v>99.100289105553202</v>
      </c>
    </row>
    <row r="181" spans="1:6" x14ac:dyDescent="0.25">
      <c r="A181" s="100" t="s">
        <v>127</v>
      </c>
      <c r="B181" s="117">
        <v>1122130.67</v>
      </c>
      <c r="C181" s="117">
        <v>1179500</v>
      </c>
      <c r="D181" s="118">
        <v>1168887.9099999999</v>
      </c>
      <c r="E181" s="119">
        <f t="shared" si="5"/>
        <v>104.16682666734347</v>
      </c>
      <c r="F181" s="116">
        <f t="shared" si="4"/>
        <v>99.100289105553202</v>
      </c>
    </row>
    <row r="182" spans="1:6" ht="26.25" x14ac:dyDescent="0.25">
      <c r="A182" s="100" t="s">
        <v>88</v>
      </c>
      <c r="B182" s="117">
        <v>1122130.67</v>
      </c>
      <c r="C182" s="117">
        <v>1179500</v>
      </c>
      <c r="D182" s="118">
        <v>1168887.9099999999</v>
      </c>
      <c r="E182" s="119">
        <f t="shared" si="5"/>
        <v>104.16682666734347</v>
      </c>
      <c r="F182" s="116">
        <f t="shared" si="4"/>
        <v>99.100289105553202</v>
      </c>
    </row>
    <row r="183" spans="1:6" x14ac:dyDescent="0.25">
      <c r="A183" s="46" t="s">
        <v>10</v>
      </c>
      <c r="B183" s="47">
        <v>1122130.67</v>
      </c>
      <c r="C183" s="47">
        <v>1179500</v>
      </c>
      <c r="D183" s="120">
        <v>1168887.9099999999</v>
      </c>
      <c r="E183" s="119">
        <f t="shared" si="5"/>
        <v>104.16682666734347</v>
      </c>
      <c r="F183" s="116">
        <f t="shared" si="4"/>
        <v>99.100289105553202</v>
      </c>
    </row>
    <row r="184" spans="1:6" x14ac:dyDescent="0.25">
      <c r="A184" s="46" t="s">
        <v>34</v>
      </c>
      <c r="B184" s="47">
        <v>1106086.1000000001</v>
      </c>
      <c r="C184" s="47">
        <v>1167500</v>
      </c>
      <c r="D184" s="120">
        <v>1157946.19</v>
      </c>
      <c r="E184" s="119">
        <f t="shared" si="5"/>
        <v>104.68861239644905</v>
      </c>
      <c r="F184" s="116">
        <f t="shared" si="4"/>
        <v>99.181686509635966</v>
      </c>
    </row>
    <row r="185" spans="1:6" x14ac:dyDescent="0.25">
      <c r="A185" s="46" t="s">
        <v>51</v>
      </c>
      <c r="B185" s="47">
        <v>918821.88</v>
      </c>
      <c r="C185" s="47">
        <v>965000</v>
      </c>
      <c r="D185" s="120">
        <v>961591.8</v>
      </c>
      <c r="E185" s="119">
        <f t="shared" si="5"/>
        <v>104.65486520630091</v>
      </c>
      <c r="F185" s="116">
        <f t="shared" si="4"/>
        <v>99.646818652849745</v>
      </c>
    </row>
    <row r="186" spans="1:6" x14ac:dyDescent="0.25">
      <c r="A186" s="46" t="s">
        <v>52</v>
      </c>
      <c r="B186" s="47">
        <v>37066.620000000003</v>
      </c>
      <c r="C186" s="47">
        <v>41500</v>
      </c>
      <c r="D186" s="120">
        <v>37827.69</v>
      </c>
      <c r="E186" s="119">
        <f t="shared" si="5"/>
        <v>102.0532489879034</v>
      </c>
      <c r="F186" s="116">
        <f t="shared" si="4"/>
        <v>91.151060240963872</v>
      </c>
    </row>
    <row r="187" spans="1:6" x14ac:dyDescent="0.25">
      <c r="A187" s="46" t="s">
        <v>53</v>
      </c>
      <c r="B187" s="47">
        <v>150197.6</v>
      </c>
      <c r="C187" s="47">
        <v>161000</v>
      </c>
      <c r="D187" s="120">
        <v>158526.70000000001</v>
      </c>
      <c r="E187" s="119">
        <f t="shared" si="5"/>
        <v>105.54542815597587</v>
      </c>
      <c r="F187" s="116">
        <f t="shared" si="4"/>
        <v>98.463788819875788</v>
      </c>
    </row>
    <row r="188" spans="1:6" x14ac:dyDescent="0.25">
      <c r="A188" s="46" t="s">
        <v>32</v>
      </c>
      <c r="B188" s="47">
        <v>9332.07</v>
      </c>
      <c r="C188" s="47">
        <v>8500</v>
      </c>
      <c r="D188" s="120">
        <v>7731.46</v>
      </c>
      <c r="E188" s="119">
        <f t="shared" si="5"/>
        <v>82.848285535792172</v>
      </c>
      <c r="F188" s="116">
        <f t="shared" si="4"/>
        <v>90.958352941176472</v>
      </c>
    </row>
    <row r="189" spans="1:6" ht="26.25" x14ac:dyDescent="0.25">
      <c r="A189" s="46" t="s">
        <v>58</v>
      </c>
      <c r="B189" s="47">
        <v>9332.07</v>
      </c>
      <c r="C189" s="47">
        <v>8500</v>
      </c>
      <c r="D189" s="120">
        <v>7731.46</v>
      </c>
      <c r="E189" s="119">
        <f t="shared" si="5"/>
        <v>82.848285535792172</v>
      </c>
      <c r="F189" s="116">
        <f t="shared" si="4"/>
        <v>90.958352941176472</v>
      </c>
    </row>
    <row r="190" spans="1:6" x14ac:dyDescent="0.25">
      <c r="A190" s="46" t="s">
        <v>35</v>
      </c>
      <c r="B190" s="47">
        <v>6712.5</v>
      </c>
      <c r="C190" s="47">
        <v>3500</v>
      </c>
      <c r="D190" s="120">
        <v>3210.26</v>
      </c>
      <c r="E190" s="119">
        <f t="shared" si="5"/>
        <v>47.825102420856616</v>
      </c>
      <c r="F190" s="116">
        <f t="shared" si="4"/>
        <v>91.721714285714299</v>
      </c>
    </row>
    <row r="191" spans="1:6" x14ac:dyDescent="0.25">
      <c r="A191" s="46" t="s">
        <v>59</v>
      </c>
      <c r="B191" s="47">
        <v>6712.5</v>
      </c>
      <c r="C191" s="47">
        <v>3500</v>
      </c>
      <c r="D191" s="120">
        <v>3210.26</v>
      </c>
      <c r="E191" s="119">
        <f t="shared" si="5"/>
        <v>47.825102420856616</v>
      </c>
      <c r="F191" s="116">
        <f t="shared" si="4"/>
        <v>91.721714285714299</v>
      </c>
    </row>
  </sheetData>
  <pageMargins left="0.70866141732283472" right="0.70866141732283472" top="0.35433070866141736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OPĆI DIO - SAŽETAK</vt:lpstr>
      <vt:lpstr>PR i RAS ekonomska klas.</vt:lpstr>
      <vt:lpstr>Ukupni prihodi i rash.-izvor f</vt:lpstr>
      <vt:lpstr>Funkcijska klasifikacija</vt:lpstr>
      <vt:lpstr>Račun financiranja</vt:lpstr>
      <vt:lpstr>POSEBNI 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Martina Zubčić</cp:lastModifiedBy>
  <cp:lastPrinted>2023-09-01T10:27:32Z</cp:lastPrinted>
  <dcterms:created xsi:type="dcterms:W3CDTF">2023-08-29T09:26:38Z</dcterms:created>
  <dcterms:modified xsi:type="dcterms:W3CDTF">2024-03-15T08:28:18Z</dcterms:modified>
</cp:coreProperties>
</file>