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zubcic\Desktop\ZAVRŠNI RAČUN 2024\"/>
    </mc:Choice>
  </mc:AlternateContent>
  <xr:revisionPtr revIDLastSave="0" documentId="13_ncr:1_{8CB21E92-4E9C-4474-9FBD-6F01695828A9}" xr6:coauthVersionLast="36" xr6:coauthVersionMax="36" xr10:uidLastSave="{00000000-0000-0000-0000-000000000000}"/>
  <bookViews>
    <workbookView xWindow="0" yWindow="0" windowWidth="9735" windowHeight="7830" activeTab="5" xr2:uid="{00000000-000D-0000-FFFF-FFFF00000000}"/>
  </bookViews>
  <sheets>
    <sheet name="OPĆI DIO - SAŽETAK" sheetId="5" r:id="rId1"/>
    <sheet name="PR i RAS ekonomska klas." sheetId="2" r:id="rId2"/>
    <sheet name="Ukupni prihodi i rash.-izvor f" sheetId="9" r:id="rId3"/>
    <sheet name="Funkcijska klasifikacija" sheetId="3" r:id="rId4"/>
    <sheet name="Račun financiranja" sheetId="4" r:id="rId5"/>
    <sheet name="POSEBNI DIO" sheetId="6" r:id="rId6"/>
  </sheets>
  <calcPr calcId="191029"/>
</workbook>
</file>

<file path=xl/calcChain.xml><?xml version="1.0" encoding="utf-8"?>
<calcChain xmlns="http://schemas.openxmlformats.org/spreadsheetml/2006/main">
  <c r="E28" i="5" l="1"/>
  <c r="E206" i="6" l="1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E155" i="6"/>
  <c r="E154" i="6"/>
  <c r="F152" i="6"/>
  <c r="F151" i="6"/>
  <c r="F150" i="6"/>
  <c r="F149" i="6"/>
  <c r="F146" i="6"/>
  <c r="F145" i="6"/>
  <c r="F144" i="6"/>
  <c r="F143" i="6"/>
  <c r="F142" i="6"/>
  <c r="F141" i="6"/>
  <c r="F140" i="6"/>
  <c r="F139" i="6"/>
  <c r="F138" i="6"/>
  <c r="E138" i="6"/>
  <c r="F137" i="6"/>
  <c r="E136" i="6"/>
  <c r="F135" i="6"/>
  <c r="E135" i="6"/>
  <c r="F134" i="6"/>
  <c r="E134" i="6"/>
  <c r="F133" i="6"/>
  <c r="E133" i="6"/>
  <c r="F132" i="6"/>
  <c r="E132" i="6"/>
  <c r="E129" i="6"/>
  <c r="E128" i="6"/>
  <c r="F127" i="6"/>
  <c r="E127" i="6"/>
  <c r="F125" i="6"/>
  <c r="E125" i="6"/>
  <c r="F124" i="6"/>
  <c r="E124" i="6"/>
  <c r="F123" i="6"/>
  <c r="F122" i="6"/>
  <c r="F118" i="6"/>
  <c r="F117" i="6"/>
  <c r="E117" i="6"/>
  <c r="F116" i="6"/>
  <c r="E116" i="6"/>
  <c r="F115" i="6"/>
  <c r="E115" i="6"/>
  <c r="F111" i="6"/>
  <c r="F110" i="6"/>
  <c r="F109" i="6"/>
  <c r="E109" i="6"/>
  <c r="F107" i="6"/>
  <c r="E107" i="6"/>
  <c r="F106" i="6"/>
  <c r="E106" i="6"/>
  <c r="F102" i="6"/>
  <c r="E102" i="6"/>
  <c r="F101" i="6"/>
  <c r="E101" i="6"/>
  <c r="F100" i="6"/>
  <c r="E100" i="6"/>
  <c r="F98" i="6"/>
  <c r="E98" i="6"/>
  <c r="F97" i="6"/>
  <c r="E97" i="6"/>
  <c r="F96" i="6"/>
  <c r="E96" i="6"/>
  <c r="F91" i="6"/>
  <c r="F90" i="6"/>
  <c r="F89" i="6"/>
  <c r="F88" i="6"/>
  <c r="E88" i="6"/>
  <c r="F87" i="6"/>
  <c r="E87" i="6"/>
  <c r="F86" i="6"/>
  <c r="E85" i="6"/>
  <c r="F82" i="6"/>
  <c r="E82" i="6"/>
  <c r="F81" i="6"/>
  <c r="E81" i="6"/>
  <c r="F79" i="6"/>
  <c r="F78" i="6"/>
  <c r="F77" i="6"/>
  <c r="F75" i="6"/>
  <c r="F74" i="6"/>
  <c r="E74" i="6"/>
  <c r="F73" i="6"/>
  <c r="E73" i="6"/>
  <c r="F71" i="6"/>
  <c r="F69" i="6"/>
  <c r="E69" i="6"/>
  <c r="F68" i="6"/>
  <c r="E68" i="6"/>
  <c r="F67" i="6"/>
  <c r="E67" i="6"/>
  <c r="F66" i="6"/>
  <c r="E66" i="6"/>
  <c r="E65" i="6"/>
  <c r="F63" i="6"/>
  <c r="F62" i="6"/>
  <c r="F61" i="6"/>
  <c r="F60" i="6"/>
  <c r="E60" i="6"/>
  <c r="F59" i="6"/>
  <c r="E59" i="6"/>
  <c r="F57" i="6"/>
  <c r="F55" i="6"/>
  <c r="F54" i="6"/>
  <c r="F53" i="6"/>
  <c r="E53" i="6"/>
  <c r="F52" i="6"/>
  <c r="F51" i="6"/>
  <c r="F49" i="6"/>
  <c r="F48" i="6"/>
  <c r="F47" i="6"/>
  <c r="E47" i="6"/>
  <c r="F42" i="6"/>
  <c r="E42" i="6"/>
  <c r="F38" i="6"/>
  <c r="F37" i="6"/>
  <c r="F36" i="6"/>
  <c r="F35" i="6"/>
  <c r="F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81" i="9"/>
  <c r="E81" i="9"/>
  <c r="F80" i="9"/>
  <c r="F79" i="9"/>
  <c r="E79" i="9"/>
  <c r="F78" i="9"/>
  <c r="E78" i="9"/>
  <c r="F77" i="9"/>
  <c r="E77" i="9"/>
  <c r="F76" i="9"/>
  <c r="E76" i="9"/>
  <c r="F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E61" i="9"/>
  <c r="F60" i="9"/>
  <c r="E60" i="9"/>
  <c r="F58" i="9"/>
  <c r="E58" i="9"/>
  <c r="F57" i="9"/>
  <c r="E57" i="9"/>
  <c r="F56" i="9"/>
  <c r="E56" i="9"/>
  <c r="F55" i="9"/>
  <c r="F54" i="9"/>
  <c r="F53" i="9"/>
  <c r="E53" i="9"/>
  <c r="F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F44" i="9"/>
  <c r="F43" i="9"/>
  <c r="F42" i="9"/>
  <c r="F41" i="9"/>
  <c r="F40" i="9"/>
  <c r="F39" i="9"/>
  <c r="F38" i="9"/>
  <c r="E38" i="9"/>
  <c r="F37" i="9"/>
  <c r="E37" i="9"/>
  <c r="F36" i="9"/>
  <c r="E36" i="9"/>
  <c r="F35" i="9"/>
  <c r="F34" i="9"/>
  <c r="E34" i="9"/>
  <c r="F33" i="9"/>
  <c r="E33" i="9"/>
  <c r="F32" i="9"/>
  <c r="E32" i="9"/>
  <c r="F31" i="9"/>
  <c r="F30" i="9"/>
  <c r="E30" i="9"/>
  <c r="F29" i="9"/>
  <c r="F28" i="9"/>
  <c r="E28" i="9"/>
  <c r="F26" i="9"/>
  <c r="E26" i="9"/>
  <c r="F25" i="9"/>
  <c r="E25" i="9"/>
  <c r="F24" i="9"/>
  <c r="E24" i="9"/>
  <c r="F23" i="9"/>
  <c r="F22" i="9"/>
  <c r="E22" i="9"/>
  <c r="F21" i="9"/>
  <c r="E21" i="9"/>
  <c r="F20" i="9"/>
  <c r="F19" i="9"/>
  <c r="E19" i="9"/>
  <c r="F18" i="9"/>
  <c r="E18" i="9"/>
  <c r="F17" i="9"/>
  <c r="F16" i="9"/>
  <c r="E16" i="9"/>
  <c r="F15" i="9"/>
  <c r="E15" i="9"/>
  <c r="F14" i="9"/>
  <c r="E14" i="9"/>
  <c r="F13" i="9"/>
  <c r="E13" i="9"/>
  <c r="F12" i="9"/>
  <c r="E12" i="9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5" i="2"/>
  <c r="F46" i="2"/>
  <c r="F47" i="2"/>
  <c r="F48" i="2"/>
  <c r="F49" i="2"/>
  <c r="F50" i="2"/>
  <c r="E9" i="2"/>
  <c r="E10" i="2"/>
  <c r="E12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40" i="2"/>
  <c r="E41" i="2"/>
  <c r="E42" i="2"/>
  <c r="E43" i="2"/>
  <c r="E44" i="2"/>
  <c r="E45" i="2"/>
  <c r="E46" i="2"/>
  <c r="E47" i="2"/>
  <c r="E48" i="2"/>
  <c r="E49" i="2"/>
  <c r="E50" i="2"/>
  <c r="F13" i="5" l="1"/>
  <c r="F14" i="5"/>
  <c r="F15" i="5"/>
  <c r="F16" i="5"/>
  <c r="F12" i="5"/>
  <c r="E13" i="5"/>
  <c r="E14" i="5"/>
  <c r="E15" i="5"/>
  <c r="E16" i="5"/>
  <c r="E17" i="5"/>
  <c r="E12" i="5"/>
  <c r="F9" i="3"/>
  <c r="F10" i="3"/>
  <c r="F11" i="3"/>
  <c r="F12" i="3"/>
  <c r="F13" i="3"/>
  <c r="F8" i="3"/>
  <c r="E9" i="3"/>
  <c r="E10" i="3"/>
  <c r="E11" i="3"/>
  <c r="E12" i="3"/>
  <c r="E13" i="3"/>
  <c r="E8" i="3"/>
  <c r="F8" i="2"/>
  <c r="E8" i="2"/>
</calcChain>
</file>

<file path=xl/sharedStrings.xml><?xml version="1.0" encoding="utf-8"?>
<sst xmlns="http://schemas.openxmlformats.org/spreadsheetml/2006/main" count="397" uniqueCount="147">
  <si>
    <t>I. OPĆI DIO</t>
  </si>
  <si>
    <t>B. RAČUN FINANCIRANJA</t>
  </si>
  <si>
    <t xml:space="preserve">A) SAŽETAK RAČUNA PRIHODA I RASHODA                  
</t>
  </si>
  <si>
    <t>B) SAŽETAK RAČUNA FINANCIRANJA</t>
  </si>
  <si>
    <t>C) PRENESENI VIŠAK ILI PRENESENI MANJAK I VIŠEGODIŠNJI PLAN URAVNOTEŽENJA</t>
  </si>
  <si>
    <t>______________________</t>
  </si>
  <si>
    <t>SVEUKUPNO RASHODI I IZDACI</t>
  </si>
  <si>
    <t>A100037 Odgojnoobrazovno, administrativno i tehničko osoblje</t>
  </si>
  <si>
    <t>092 Srednjoškolsko obrazovanje</t>
  </si>
  <si>
    <t>0922 Više srednjoškolsko obrazovanje</t>
  </si>
  <si>
    <t>3 Rashodi poslovanja</t>
  </si>
  <si>
    <t>A100037A Odgojnoobrazovno, administrativno i tehničko osoblje - POSEBNI DIO</t>
  </si>
  <si>
    <t>A100038 Operativni plan TIO - SŠ</t>
  </si>
  <si>
    <t>A100078 Županijske javne potrebe SŠ</t>
  </si>
  <si>
    <t>096 Dodatne usluge u obrazovanju</t>
  </si>
  <si>
    <t>0960 Dodatne usluge u obrazovanju</t>
  </si>
  <si>
    <t>A100042 Javne potrebe iznad standarda-vlastiti prihodi</t>
  </si>
  <si>
    <t>4 Rashodi za nabavu nefinancijske imovine</t>
  </si>
  <si>
    <t>A100159A Javne potrebe iznad standarda - donacije</t>
  </si>
  <si>
    <t>A100161A Javne potrebe iznad standarda - OSTALO</t>
  </si>
  <si>
    <t>A100162A Prijenos sredstava od nenadležnih proračuna</t>
  </si>
  <si>
    <t>201 MZOS- Plaće SŠ</t>
  </si>
  <si>
    <t>A200201 MZOS- Plaće SŠ</t>
  </si>
  <si>
    <t>Razred</t>
  </si>
  <si>
    <t>Skupina</t>
  </si>
  <si>
    <t>Izvor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</si>
  <si>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</si>
  <si>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</si>
  <si>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</si>
  <si>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</si>
  <si>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</si>
  <si>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</si>
  <si>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32 Materijalni rashodi</t>
  </si>
  <si>
    <t>37 Naknade građanima i kućanstvima na temelju osiguranja i druge naknade</t>
  </si>
  <si>
    <t>31 Rashodi za zaposlene</t>
  </si>
  <si>
    <t>34 Financijski rashodi</t>
  </si>
  <si>
    <t>42 Rashodi za nabavu proizvedene dugotrajne imovine</t>
  </si>
  <si>
    <t>38 Ostali rashodi</t>
  </si>
  <si>
    <t>45 Rashodi za dodatna ulaganja na nefinancijskoj imovini</t>
  </si>
  <si>
    <t>Oznaka</t>
  </si>
  <si>
    <t>6 Prihodi poslovanja</t>
  </si>
  <si>
    <t>SVEUKUPNO PRIHODI</t>
  </si>
  <si>
    <t>SVEUKUPNO RASHODI</t>
  </si>
  <si>
    <t>PRIMICI OD FINANCIJSKE IMOVINE I ZADUŽIVANJA</t>
  </si>
  <si>
    <t>IZDACI ZA FINANCIJSKU IMOVINU I OTPLATE ZAJMOVA</t>
  </si>
  <si>
    <t>NETO FINANCIRANJE</t>
  </si>
  <si>
    <t>UKUPAN DONOS VIŠKA / MANJKA IZ PRETHODNE(IH) GODINA</t>
  </si>
  <si>
    <t>'VIŠAK / MANJAK + NETO FINANCIRANJE</t>
  </si>
  <si>
    <t>RAZLIKA - VIŠAK / MANJAK</t>
  </si>
  <si>
    <t>VIŠAK / MANJAK IZ PRETHODNE(IH) GODINE KOJI ĆE
 SE RASPOREDITI / POKRITI</t>
  </si>
  <si>
    <t>*** Napomena: Redak UKUPAN DONOS VIŠKA/MANJKA IZ PRETHODNE(IH) GODINA služi kao informacija i ne uzima se u obzir kod uravnoteženja 
proračuna, već se proračun uravnotežuje retkom VIŠAK/MANJAK IZ PRETHODNE(IH) GODINE KOJI ĆE SE POKRITI/RASPOREDITI.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</si>
  <si>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</si>
  <si>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</si>
  <si>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</si>
  <si>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</si>
  <si>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</si>
  <si>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</si>
  <si>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</si>
  <si>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</si>
  <si>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343 Ostali financijski rashodi</t>
  </si>
  <si>
    <t>372 Ostale naknade građanima i kućanstvima iz proračuna</t>
  </si>
  <si>
    <t>381 Tekuće donacije</t>
  </si>
  <si>
    <t>41 Rashodi za nabavu neproizvedene dugotrajne imovine</t>
  </si>
  <si>
    <t>412 Nematerijalna imovina</t>
  </si>
  <si>
    <t>422 Postrojenja i oprema</t>
  </si>
  <si>
    <t>424 Knjige, umjetnička djela i ostale izložbene vrijednosti</t>
  </si>
  <si>
    <t>451 Dodatna ulaganja na građevinskim objektima</t>
  </si>
  <si>
    <t>123 Zakonski standard javnih ustanova SŠ</t>
  </si>
  <si>
    <t>125 Program javnih potreba iznad standarda - vlastiti prihodi</t>
  </si>
  <si>
    <t>141 Javne potrebe iznad zakonskog standarda SŠ</t>
  </si>
  <si>
    <t>A100191A Shema školskog voća, povrća i mlijeka</t>
  </si>
  <si>
    <t>PRIHODI PREMA FUNKCIJSKOJ KLASIFIKACIJI</t>
  </si>
  <si>
    <t xml:space="preserve">                                         OPĆI DIO</t>
  </si>
  <si>
    <t xml:space="preserve">                                                                               OPĆI DIO </t>
  </si>
  <si>
    <t>Ostvarenje 2023.</t>
  </si>
  <si>
    <t>09 OBRAZOVANJE</t>
  </si>
  <si>
    <t>05 Pomoći</t>
  </si>
  <si>
    <t>03 Vlastiti prihodi</t>
  </si>
  <si>
    <t>01 Opći prihodi i primici</t>
  </si>
  <si>
    <t>611 Donacije</t>
  </si>
  <si>
    <t>432 PRIHODI ZA POSEBNE NAMJENE - korisnici</t>
  </si>
  <si>
    <t>503 POMOĆI IZ NENADLEŽNIH PRORAČUNA - KORISNICI</t>
  </si>
  <si>
    <t>56 Fondovi EU-a</t>
  </si>
  <si>
    <t>512 Pomoći iz državnog proračuna - plaće MZOS</t>
  </si>
  <si>
    <t>Indeks 5/3*100</t>
  </si>
  <si>
    <t>Indeks 5/4*100</t>
  </si>
  <si>
    <t xml:space="preserve">         OPĆI DIO</t>
  </si>
  <si>
    <t xml:space="preserve">                                  PREGLED UKUPNIH PRIHODA I RASHODA PO IZVORIMA FINANCIRANJA</t>
  </si>
  <si>
    <t xml:space="preserve">                   IZVRŠENJE RASHODA I IZDATAKA PO EKONOMSKOJ, PROGRAMSKOJ KLASIFIKACIJI I IZVORIMA FINANCIRANJA</t>
  </si>
  <si>
    <t xml:space="preserve">          POSEBNI DIO</t>
  </si>
  <si>
    <t xml:space="preserve">NAZIV </t>
  </si>
  <si>
    <t>IZVRŠENJE 2023.</t>
  </si>
  <si>
    <t xml:space="preserve">                                     IZVRŠENJE PRIHODA I  RASHODA PO EKONOMSKOJ  KLASIFIKACIJI </t>
  </si>
  <si>
    <t>Indeks 3/2*100</t>
  </si>
  <si>
    <t>Indeks 3/1*100</t>
  </si>
  <si>
    <t>A. RAČUN PRIHODA I RASHODA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</si>
  <si>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</si>
  <si>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</si>
  <si>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</si>
  <si>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636 Pomoći proračunskim korisnicima iz proračuna koji im nije nadležan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</si>
  <si>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</si>
  <si>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</si>
  <si>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</si>
  <si>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</si>
  <si>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</si>
  <si>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</si>
  <si>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</si>
  <si>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</si>
  <si>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</si>
  <si>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36 Pomoći dane u inozemstvo i unutar općeg proračuna</t>
  </si>
  <si>
    <t>369 Prijenosi između proračunskih korisnika istog proračuna</t>
  </si>
  <si>
    <t>Konto/Prihodi poslovanja</t>
  </si>
  <si>
    <t>SVEUKUPNO PRIHODI I PRIMITCI</t>
  </si>
  <si>
    <t>37 GIMNAZIJA I STRUKOVNA ŠKOLA BERNARDINA FRANKOPANA OGULIN</t>
  </si>
  <si>
    <t>9 Vlastiti izvori</t>
  </si>
  <si>
    <t>4 Prihodi za posebne namjene</t>
  </si>
  <si>
    <t>5 POMOĆI</t>
  </si>
  <si>
    <t>51 Pomoći</t>
  </si>
  <si>
    <t>511 FONDOVI EU-a KORISNICI</t>
  </si>
  <si>
    <t>6 DONACIJE</t>
  </si>
  <si>
    <t>61 Donacije</t>
  </si>
  <si>
    <t>7 Namjenski primici od zaduživanja</t>
  </si>
  <si>
    <t>71 Namjenski primici od zaduživanja</t>
  </si>
  <si>
    <t>711 Prihodi od nefinancijske imovine i nadoknade štete s osnova osiguranja</t>
  </si>
  <si>
    <t>A100142B Prihodi od nefinancijske imovine i nadoknade štete s osnova osiguranja</t>
  </si>
  <si>
    <t>A100171A Javne potrebe iznad standarda - projekti EU-a - korisnici</t>
  </si>
  <si>
    <t>K100015B Energetska obnova SŠ</t>
  </si>
  <si>
    <t>158 Pomoćnici u nastavi OŠ i SŠ (EU projekt)</t>
  </si>
  <si>
    <t>A100128 Pomoćnici u nastavi OŠ i SŠ (EU projekt)</t>
  </si>
  <si>
    <t>1+2</t>
  </si>
  <si>
    <t>Predsjednik Školskog odbora</t>
  </si>
  <si>
    <t>Dario Škrtić, prof.</t>
  </si>
  <si>
    <t xml:space="preserve">Godišnji plan/ Rebalans 2 </t>
  </si>
  <si>
    <t xml:space="preserve">Ostvarenje preth. god. </t>
  </si>
  <si>
    <t xml:space="preserve">Ostvarenje </t>
  </si>
  <si>
    <t>Indeks 3/2</t>
  </si>
  <si>
    <t>Indeks 3/1</t>
  </si>
  <si>
    <t>Izvorni plan 2024.</t>
  </si>
  <si>
    <t>Ostvarenje 2024.</t>
  </si>
  <si>
    <t>IZVRŠENJE FINANCIJSKI PLAN PRORAČUNSKOG KORISNIKA JEDINICE LOKALNE I PODRUČNE (REGIONALNE) SAMOUPRAVE 
ZA 2024. GODINU</t>
  </si>
  <si>
    <t>Ostvarenje 2023.,</t>
  </si>
  <si>
    <t xml:space="preserve">Izvorni plan 2024.
</t>
  </si>
  <si>
    <t>K100004 Nefinancijska imovina i investicijsko održavanje SŠ</t>
  </si>
  <si>
    <t>GODIŠNJI IZVJEŠTAJ O IZVRŠENJU FINANCIJSKOG PLANA ZA 2024. GODINU GIMNAZIJE I STRUKOVNE ŠKOLE BERNARDINA FRANKOPANA</t>
  </si>
  <si>
    <t>IZVORNI PLAN 2024.</t>
  </si>
  <si>
    <t>IZVRŠENJE 2024.</t>
  </si>
  <si>
    <t>Ogulin, 5.2.2025.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</si>
</sst>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8B4513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23" fillId="35" borderId="11" xfId="0" applyFont="1" applyFill="1" applyBorder="1" applyAlignment="1">
      <alignment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vertical="center" wrapText="1"/>
    </xf>
    <xf numFmtId="0" fontId="23" fillId="35" borderId="11" xfId="0" applyFont="1" applyFill="1" applyBorder="1" applyAlignment="1">
      <alignment horizontal="left" vertical="center"/>
    </xf>
    <xf numFmtId="0" fontId="25" fillId="35" borderId="11" xfId="0" quotePrefix="1" applyFont="1" applyFill="1" applyBorder="1" applyAlignment="1">
      <alignment horizontal="left" vertical="center" wrapText="1"/>
    </xf>
    <xf numFmtId="4" fontId="20" fillId="33" borderId="11" xfId="0" applyNumberFormat="1" applyFont="1" applyFill="1" applyBorder="1" applyAlignment="1">
      <alignment horizontal="right" wrapText="1" indent="1"/>
    </xf>
    <xf numFmtId="0" fontId="25" fillId="35" borderId="11" xfId="0" quotePrefix="1" applyFont="1" applyFill="1" applyBorder="1" applyAlignment="1">
      <alignment horizontal="left" vertical="center"/>
    </xf>
    <xf numFmtId="0" fontId="24" fillId="35" borderId="11" xfId="0" quotePrefix="1" applyFont="1" applyFill="1" applyBorder="1" applyAlignment="1">
      <alignment horizontal="left" vertical="center"/>
    </xf>
    <xf numFmtId="3" fontId="26" fillId="35" borderId="11" xfId="0" applyNumberFormat="1" applyFont="1" applyFill="1" applyBorder="1" applyAlignment="1">
      <alignment horizontal="right"/>
    </xf>
    <xf numFmtId="0" fontId="24" fillId="35" borderId="11" xfId="0" applyFont="1" applyFill="1" applyBorder="1" applyAlignment="1">
      <alignment horizontal="left" vertical="center" wrapText="1"/>
    </xf>
    <xf numFmtId="0" fontId="25" fillId="35" borderId="11" xfId="0" applyFont="1" applyFill="1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27" fillId="0" borderId="11" xfId="0" applyFont="1" applyBorder="1" applyAlignment="1">
      <alignment horizontal="center" vertical="center" wrapText="1" indent="1"/>
    </xf>
    <xf numFmtId="0" fontId="20" fillId="33" borderId="0" xfId="0" applyFont="1" applyFill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1"/>
    </xf>
    <xf numFmtId="0" fontId="0" fillId="0" borderId="11" xfId="0" quotePrefix="1" applyBorder="1"/>
    <xf numFmtId="4" fontId="20" fillId="33" borderId="0" xfId="0" applyNumberFormat="1" applyFont="1" applyFill="1" applyAlignment="1">
      <alignment horizontal="right" wrapText="1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0" fillId="33" borderId="10" xfId="0" applyFont="1" applyFill="1" applyBorder="1" applyAlignment="1">
      <alignment horizontal="right" wrapText="1" indent="1"/>
    </xf>
    <xf numFmtId="0" fontId="16" fillId="0" borderId="17" xfId="0" applyFont="1" applyBorder="1"/>
    <xf numFmtId="0" fontId="0" fillId="0" borderId="17" xfId="0" applyBorder="1"/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wrapText="1"/>
    </xf>
    <xf numFmtId="0" fontId="28" fillId="0" borderId="0" xfId="0" applyFont="1"/>
    <xf numFmtId="4" fontId="20" fillId="33" borderId="22" xfId="0" applyNumberFormat="1" applyFont="1" applyFill="1" applyBorder="1" applyAlignment="1">
      <alignment horizontal="right" wrapText="1" indent="1"/>
    </xf>
    <xf numFmtId="0" fontId="20" fillId="35" borderId="10" xfId="0" applyFont="1" applyFill="1" applyBorder="1" applyAlignment="1">
      <alignment horizontal="left" wrapText="1" indent="1"/>
    </xf>
    <xf numFmtId="4" fontId="20" fillId="35" borderId="10" xfId="0" applyNumberFormat="1" applyFont="1" applyFill="1" applyBorder="1" applyAlignment="1">
      <alignment horizontal="right" wrapText="1" indent="1"/>
    </xf>
    <xf numFmtId="4" fontId="20" fillId="35" borderId="16" xfId="0" applyNumberFormat="1" applyFont="1" applyFill="1" applyBorder="1" applyAlignment="1">
      <alignment horizontal="right" wrapText="1" indent="1"/>
    </xf>
    <xf numFmtId="0" fontId="27" fillId="0" borderId="26" xfId="0" applyFont="1" applyBorder="1" applyAlignment="1">
      <alignment horizontal="center" vertical="center" wrapText="1" indent="1"/>
    </xf>
    <xf numFmtId="4" fontId="20" fillId="33" borderId="26" xfId="0" applyNumberFormat="1" applyFont="1" applyFill="1" applyBorder="1" applyAlignment="1">
      <alignment horizontal="right" wrapText="1" indent="1"/>
    </xf>
    <xf numFmtId="0" fontId="0" fillId="0" borderId="26" xfId="0" applyBorder="1"/>
    <xf numFmtId="0" fontId="27" fillId="35" borderId="0" xfId="0" applyFont="1" applyFill="1" applyBorder="1" applyAlignment="1">
      <alignment horizontal="center" vertical="center" wrapText="1" indent="1"/>
    </xf>
    <xf numFmtId="4" fontId="20" fillId="35" borderId="11" xfId="0" applyNumberFormat="1" applyFont="1" applyFill="1" applyBorder="1" applyAlignment="1">
      <alignment horizontal="right" wrapText="1" indent="1"/>
    </xf>
    <xf numFmtId="4" fontId="20" fillId="35" borderId="26" xfId="0" applyNumberFormat="1" applyFont="1" applyFill="1" applyBorder="1" applyAlignment="1">
      <alignment horizontal="right" wrapText="1" indent="1"/>
    </xf>
    <xf numFmtId="0" fontId="20" fillId="35" borderId="13" xfId="0" applyFont="1" applyFill="1" applyBorder="1" applyAlignment="1">
      <alignment horizontal="left" wrapText="1" indent="1"/>
    </xf>
    <xf numFmtId="4" fontId="20" fillId="35" borderId="13" xfId="0" applyNumberFormat="1" applyFont="1" applyFill="1" applyBorder="1" applyAlignment="1">
      <alignment horizontal="right" wrapText="1" indent="1"/>
    </xf>
    <xf numFmtId="4" fontId="20" fillId="35" borderId="23" xfId="0" applyNumberFormat="1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left" wrapText="1" indent="1"/>
    </xf>
    <xf numFmtId="0" fontId="1" fillId="26" borderId="10" xfId="35" applyBorder="1" applyAlignment="1">
      <alignment horizontal="left" wrapText="1" indent="1"/>
    </xf>
    <xf numFmtId="4" fontId="1" fillId="26" borderId="10" xfId="35" applyNumberFormat="1" applyBorder="1" applyAlignment="1">
      <alignment horizontal="right" wrapText="1" indent="1"/>
    </xf>
    <xf numFmtId="0" fontId="1" fillId="26" borderId="19" xfId="35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 indent="1"/>
    </xf>
    <xf numFmtId="0" fontId="0" fillId="0" borderId="0" xfId="0" applyBorder="1"/>
    <xf numFmtId="0" fontId="33" fillId="35" borderId="0" xfId="0" applyFont="1" applyFill="1" applyBorder="1" applyAlignment="1">
      <alignment horizontal="left" wrapText="1" indent="1"/>
    </xf>
    <xf numFmtId="4" fontId="33" fillId="35" borderId="0" xfId="0" applyNumberFormat="1" applyFont="1" applyFill="1" applyBorder="1" applyAlignment="1">
      <alignment horizontal="right" wrapText="1" indent="1"/>
    </xf>
    <xf numFmtId="4" fontId="20" fillId="35" borderId="0" xfId="0" applyNumberFormat="1" applyFont="1" applyFill="1" applyBorder="1" applyAlignment="1">
      <alignment horizontal="right" wrapText="1" indent="1"/>
    </xf>
    <xf numFmtId="4" fontId="31" fillId="35" borderId="0" xfId="0" applyNumberFormat="1" applyFont="1" applyFill="1" applyBorder="1" applyAlignment="1">
      <alignment horizontal="right" wrapText="1" indent="1"/>
    </xf>
    <xf numFmtId="0" fontId="34" fillId="35" borderId="0" xfId="0" applyFont="1" applyFill="1" applyBorder="1" applyAlignment="1">
      <alignment horizontal="left" wrapText="1" indent="1"/>
    </xf>
    <xf numFmtId="4" fontId="34" fillId="35" borderId="0" xfId="0" applyNumberFormat="1" applyFont="1" applyFill="1" applyBorder="1" applyAlignment="1">
      <alignment horizontal="right" wrapText="1" indent="1"/>
    </xf>
    <xf numFmtId="4" fontId="21" fillId="35" borderId="0" xfId="0" applyNumberFormat="1" applyFont="1" applyFill="1" applyBorder="1" applyAlignment="1">
      <alignment horizontal="right" wrapText="1" indent="1"/>
    </xf>
    <xf numFmtId="0" fontId="33" fillId="35" borderId="0" xfId="0" applyFont="1" applyFill="1" applyBorder="1" applyAlignment="1">
      <alignment horizontal="right" wrapText="1" indent="1"/>
    </xf>
    <xf numFmtId="0" fontId="31" fillId="35" borderId="0" xfId="0" applyFont="1" applyFill="1" applyBorder="1" applyAlignment="1">
      <alignment horizontal="right" wrapText="1" indent="1"/>
    </xf>
    <xf numFmtId="0" fontId="34" fillId="35" borderId="0" xfId="0" applyFont="1" applyFill="1" applyBorder="1" applyAlignment="1">
      <alignment horizontal="right" wrapText="1" indent="1"/>
    </xf>
    <xf numFmtId="0" fontId="21" fillId="35" borderId="0" xfId="0" applyFont="1" applyFill="1" applyBorder="1" applyAlignment="1">
      <alignment horizontal="right" wrapText="1" indent="1"/>
    </xf>
    <xf numFmtId="0" fontId="21" fillId="35" borderId="0" xfId="0" applyFont="1" applyFill="1" applyBorder="1" applyAlignment="1">
      <alignment horizontal="left" wrapText="1" indent="1"/>
    </xf>
    <xf numFmtId="0" fontId="20" fillId="35" borderId="0" xfId="0" applyFont="1" applyFill="1" applyBorder="1" applyAlignment="1">
      <alignment horizontal="right" wrapText="1" indent="1"/>
    </xf>
    <xf numFmtId="0" fontId="35" fillId="0" borderId="0" xfId="0" applyFont="1"/>
    <xf numFmtId="0" fontId="35" fillId="0" borderId="21" xfId="0" applyFont="1" applyBorder="1"/>
    <xf numFmtId="0" fontId="36" fillId="0" borderId="24" xfId="0" applyFont="1" applyBorder="1"/>
    <xf numFmtId="0" fontId="35" fillId="0" borderId="24" xfId="0" applyFont="1" applyBorder="1"/>
    <xf numFmtId="0" fontId="35" fillId="0" borderId="25" xfId="0" applyFont="1" applyBorder="1"/>
    <xf numFmtId="4" fontId="20" fillId="33" borderId="27" xfId="0" applyNumberFormat="1" applyFont="1" applyFill="1" applyBorder="1" applyAlignment="1">
      <alignment horizontal="right" wrapText="1" indent="1"/>
    </xf>
    <xf numFmtId="0" fontId="27" fillId="0" borderId="0" xfId="0" applyFont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 indent="1"/>
    </xf>
    <xf numFmtId="0" fontId="27" fillId="0" borderId="31" xfId="0" applyFont="1" applyFill="1" applyBorder="1" applyAlignment="1">
      <alignment horizontal="center" vertical="center" wrapText="1" inden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0" fillId="35" borderId="0" xfId="0" applyFill="1" applyBorder="1"/>
    <xf numFmtId="0" fontId="27" fillId="0" borderId="20" xfId="0" applyFont="1" applyBorder="1" applyAlignment="1">
      <alignment horizontal="center" vertical="center" wrapText="1" indent="1"/>
    </xf>
    <xf numFmtId="0" fontId="27" fillId="0" borderId="34" xfId="0" applyFont="1" applyBorder="1" applyAlignment="1">
      <alignment horizontal="center" vertical="center" wrapText="1" indent="1"/>
    </xf>
    <xf numFmtId="0" fontId="27" fillId="0" borderId="35" xfId="0" applyFont="1" applyBorder="1" applyAlignment="1">
      <alignment horizontal="center" vertical="center" wrapText="1" indent="1"/>
    </xf>
    <xf numFmtId="0" fontId="35" fillId="0" borderId="0" xfId="0" applyFont="1" applyAlignment="1"/>
    <xf numFmtId="0" fontId="0" fillId="0" borderId="0" xfId="0" applyAlignment="1">
      <alignment horizontal="center"/>
    </xf>
    <xf numFmtId="0" fontId="27" fillId="0" borderId="0" xfId="0" applyFont="1" applyFill="1" applyBorder="1" applyAlignment="1">
      <alignment horizontal="center" vertical="center" wrapText="1" indent="1"/>
    </xf>
    <xf numFmtId="0" fontId="32" fillId="0" borderId="0" xfId="0" applyFont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left" wrapText="1" indent="1"/>
    </xf>
    <xf numFmtId="4" fontId="20" fillId="33" borderId="0" xfId="0" applyNumberFormat="1" applyFont="1" applyFill="1" applyBorder="1" applyAlignment="1">
      <alignment horizontal="right" wrapText="1" indent="1"/>
    </xf>
    <xf numFmtId="0" fontId="28" fillId="0" borderId="0" xfId="0" applyFont="1" applyBorder="1"/>
    <xf numFmtId="0" fontId="27" fillId="0" borderId="11" xfId="0" applyFont="1" applyFill="1" applyBorder="1" applyAlignment="1">
      <alignment horizontal="center" vertical="center" wrapText="1" indent="1"/>
    </xf>
    <xf numFmtId="0" fontId="33" fillId="0" borderId="10" xfId="0" applyFont="1" applyFill="1" applyBorder="1" applyAlignment="1">
      <alignment horizontal="left" wrapText="1" indent="1"/>
    </xf>
    <xf numFmtId="4" fontId="33" fillId="0" borderId="10" xfId="0" applyNumberFormat="1" applyFont="1" applyFill="1" applyBorder="1" applyAlignment="1">
      <alignment horizontal="right" wrapText="1" indent="1"/>
    </xf>
    <xf numFmtId="4" fontId="34" fillId="0" borderId="33" xfId="0" applyNumberFormat="1" applyFont="1" applyFill="1" applyBorder="1" applyAlignment="1">
      <alignment horizontal="right" wrapText="1"/>
    </xf>
    <xf numFmtId="4" fontId="34" fillId="0" borderId="38" xfId="0" applyNumberFormat="1" applyFont="1" applyFill="1" applyBorder="1" applyAlignment="1">
      <alignment horizontal="right" wrapText="1"/>
    </xf>
    <xf numFmtId="0" fontId="34" fillId="0" borderId="10" xfId="0" applyFont="1" applyFill="1" applyBorder="1" applyAlignment="1">
      <alignment horizontal="left" wrapText="1" indent="1"/>
    </xf>
    <xf numFmtId="4" fontId="34" fillId="0" borderId="10" xfId="0" applyNumberFormat="1" applyFont="1" applyFill="1" applyBorder="1" applyAlignment="1">
      <alignment horizontal="right" wrapText="1" indent="1"/>
    </xf>
    <xf numFmtId="0" fontId="33" fillId="0" borderId="10" xfId="0" applyFont="1" applyFill="1" applyBorder="1" applyAlignment="1">
      <alignment horizontal="right" wrapText="1" indent="1"/>
    </xf>
    <xf numFmtId="0" fontId="34" fillId="0" borderId="10" xfId="0" applyFont="1" applyFill="1" applyBorder="1" applyAlignment="1">
      <alignment horizontal="right" wrapText="1" indent="1"/>
    </xf>
    <xf numFmtId="0" fontId="37" fillId="0" borderId="28" xfId="0" applyFont="1" applyFill="1" applyBorder="1" applyAlignment="1">
      <alignment horizontal="center" vertical="center" wrapText="1" indent="1"/>
    </xf>
    <xf numFmtId="0" fontId="37" fillId="0" borderId="29" xfId="0" applyFont="1" applyFill="1" applyBorder="1" applyAlignment="1">
      <alignment horizontal="center" vertical="center" wrapText="1" inden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 indent="1"/>
    </xf>
    <xf numFmtId="0" fontId="37" fillId="0" borderId="19" xfId="0" applyFont="1" applyFill="1" applyBorder="1" applyAlignment="1">
      <alignment horizontal="center" vertical="center" wrapText="1"/>
    </xf>
    <xf numFmtId="2" fontId="0" fillId="0" borderId="19" xfId="0" applyNumberFormat="1" applyFont="1" applyFill="1" applyBorder="1"/>
    <xf numFmtId="2" fontId="0" fillId="0" borderId="22" xfId="0" applyNumberFormat="1" applyFont="1" applyFill="1" applyBorder="1"/>
    <xf numFmtId="2" fontId="0" fillId="0" borderId="11" xfId="0" applyNumberFormat="1" applyFont="1" applyFill="1" applyBorder="1"/>
    <xf numFmtId="4" fontId="0" fillId="0" borderId="11" xfId="0" applyNumberFormat="1" applyFont="1" applyBorder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36</xdr:row>
      <xdr:rowOff>142875</xdr:rowOff>
    </xdr:from>
    <xdr:to>
      <xdr:col>2</xdr:col>
      <xdr:colOff>1037170</xdr:colOff>
      <xdr:row>39</xdr:row>
      <xdr:rowOff>10325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A01FEFD-66D9-4479-BD6B-7FC84F10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7905750"/>
          <a:ext cx="101812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workbookViewId="0">
      <selection activeCell="C25" sqref="C25"/>
    </sheetView>
  </sheetViews>
  <sheetFormatPr defaultRowHeight="15" x14ac:dyDescent="0.25"/>
  <cols>
    <col min="1" max="1" width="55.140625" customWidth="1"/>
    <col min="2" max="2" width="17.85546875" customWidth="1"/>
    <col min="3" max="3" width="18" customWidth="1"/>
    <col min="4" max="4" width="17.7109375" customWidth="1"/>
    <col min="5" max="5" width="13.42578125" customWidth="1"/>
    <col min="6" max="6" width="12.5703125" customWidth="1"/>
    <col min="7" max="7" width="18.5703125" customWidth="1"/>
  </cols>
  <sheetData>
    <row r="1" spans="1:7" x14ac:dyDescent="0.25">
      <c r="A1" s="113"/>
      <c r="B1" s="114"/>
      <c r="C1" s="114"/>
      <c r="D1" s="114"/>
      <c r="E1" s="114"/>
      <c r="F1" s="114"/>
      <c r="G1" s="114"/>
    </row>
    <row r="2" spans="1:7" x14ac:dyDescent="0.25">
      <c r="A2" s="114"/>
      <c r="B2" s="114"/>
      <c r="C2" s="114"/>
      <c r="D2" s="114"/>
      <c r="E2" s="114"/>
      <c r="F2" s="114"/>
      <c r="G2" s="114"/>
    </row>
    <row r="3" spans="1:7" ht="9" customHeight="1" x14ac:dyDescent="0.25"/>
    <row r="4" spans="1:7" x14ac:dyDescent="0.25">
      <c r="A4" s="115" t="s">
        <v>143</v>
      </c>
      <c r="B4" s="116"/>
      <c r="C4" s="116"/>
      <c r="D4" s="116"/>
      <c r="E4" s="116"/>
      <c r="F4" s="116"/>
      <c r="G4" s="116"/>
    </row>
    <row r="5" spans="1:7" ht="28.5" customHeight="1" x14ac:dyDescent="0.25">
      <c r="A5" s="116"/>
      <c r="B5" s="116"/>
      <c r="C5" s="116"/>
      <c r="D5" s="116"/>
      <c r="E5" s="116"/>
      <c r="F5" s="116"/>
      <c r="G5" s="116"/>
    </row>
    <row r="6" spans="1:7" ht="11.25" customHeight="1" x14ac:dyDescent="0.25"/>
    <row r="7" spans="1:7" x14ac:dyDescent="0.25">
      <c r="A7" s="117" t="s">
        <v>0</v>
      </c>
      <c r="B7" s="117"/>
      <c r="C7" s="117"/>
      <c r="D7" s="117"/>
      <c r="E7" s="117"/>
      <c r="F7" s="117"/>
      <c r="G7" s="117"/>
    </row>
    <row r="8" spans="1:7" ht="7.5" customHeight="1" x14ac:dyDescent="0.25">
      <c r="A8" s="2"/>
      <c r="B8" s="2"/>
      <c r="C8" s="2"/>
      <c r="D8" s="2"/>
      <c r="E8" s="2"/>
      <c r="F8" s="2"/>
      <c r="G8" s="2"/>
    </row>
    <row r="9" spans="1:7" x14ac:dyDescent="0.25">
      <c r="A9" s="118" t="s">
        <v>2</v>
      </c>
      <c r="B9" s="117"/>
      <c r="C9" s="117"/>
      <c r="D9" s="117"/>
      <c r="E9" s="117"/>
      <c r="F9" s="117"/>
      <c r="G9" s="117"/>
    </row>
    <row r="10" spans="1:7" ht="8.25" customHeight="1" x14ac:dyDescent="0.25"/>
    <row r="11" spans="1:7" ht="36" customHeight="1" x14ac:dyDescent="0.25">
      <c r="A11" s="18" t="s">
        <v>90</v>
      </c>
      <c r="B11" s="18" t="s">
        <v>91</v>
      </c>
      <c r="C11" s="18" t="s">
        <v>144</v>
      </c>
      <c r="D11" s="41" t="s">
        <v>145</v>
      </c>
      <c r="E11" s="18" t="s">
        <v>94</v>
      </c>
      <c r="F11" s="18" t="s">
        <v>93</v>
      </c>
    </row>
    <row r="12" spans="1:7" ht="15" customHeight="1" x14ac:dyDescent="0.25">
      <c r="A12" s="20" t="s">
        <v>40</v>
      </c>
      <c r="B12" s="10">
        <v>1342849.12</v>
      </c>
      <c r="C12" s="10">
        <v>1439570</v>
      </c>
      <c r="D12" s="42">
        <v>1614584.47</v>
      </c>
      <c r="E12" s="10">
        <f>D12/B12*100</f>
        <v>120.23573206794818</v>
      </c>
      <c r="F12" s="10">
        <f>D12/C12*100</f>
        <v>112.15741297748633</v>
      </c>
    </row>
    <row r="13" spans="1:7" ht="15" customHeight="1" x14ac:dyDescent="0.25">
      <c r="A13" s="38" t="s">
        <v>41</v>
      </c>
      <c r="B13" s="45">
        <v>1342849.12</v>
      </c>
      <c r="C13" s="45">
        <v>1439570</v>
      </c>
      <c r="D13" s="46">
        <v>1614584.47</v>
      </c>
      <c r="E13" s="45">
        <f t="shared" ref="E13:E17" si="0">D13/B13*100</f>
        <v>120.23573206794818</v>
      </c>
      <c r="F13" s="10">
        <f t="shared" ref="F13:F16" si="1">D13/C13*100</f>
        <v>112.15741297748633</v>
      </c>
    </row>
    <row r="14" spans="1:7" ht="15" customHeight="1" x14ac:dyDescent="0.25">
      <c r="A14" s="38" t="s">
        <v>10</v>
      </c>
      <c r="B14" s="39">
        <v>1341351.8</v>
      </c>
      <c r="C14" s="45">
        <v>1406220</v>
      </c>
      <c r="D14" s="40">
        <v>1570930.51</v>
      </c>
      <c r="E14" s="45">
        <f t="shared" si="0"/>
        <v>117.11547336053076</v>
      </c>
      <c r="F14" s="10">
        <f t="shared" si="1"/>
        <v>111.71299725505254</v>
      </c>
    </row>
    <row r="15" spans="1:7" ht="15" customHeight="1" x14ac:dyDescent="0.25">
      <c r="A15" s="38" t="s">
        <v>17</v>
      </c>
      <c r="B15" s="39">
        <v>17247.28</v>
      </c>
      <c r="C15" s="45">
        <v>33350</v>
      </c>
      <c r="D15" s="40">
        <v>38361.19</v>
      </c>
      <c r="E15" s="45">
        <f t="shared" si="0"/>
        <v>222.41878139625499</v>
      </c>
      <c r="F15" s="10">
        <f t="shared" si="1"/>
        <v>115.02605697151425</v>
      </c>
    </row>
    <row r="16" spans="1:7" ht="15" customHeight="1" x14ac:dyDescent="0.25">
      <c r="A16" s="47" t="s">
        <v>42</v>
      </c>
      <c r="B16" s="48">
        <v>1358599.08</v>
      </c>
      <c r="C16" s="45">
        <v>1439570</v>
      </c>
      <c r="D16" s="49">
        <v>1634925</v>
      </c>
      <c r="E16" s="45">
        <f t="shared" si="0"/>
        <v>120.33903335191422</v>
      </c>
      <c r="F16" s="10">
        <f t="shared" si="1"/>
        <v>113.57037170821842</v>
      </c>
    </row>
    <row r="17" spans="1:7" ht="15" customHeight="1" x14ac:dyDescent="0.25">
      <c r="A17" s="50" t="s">
        <v>48</v>
      </c>
      <c r="B17" s="46">
        <v>-15749.96</v>
      </c>
      <c r="C17" s="45"/>
      <c r="D17" s="110">
        <v>5292.77</v>
      </c>
      <c r="E17" s="45">
        <f t="shared" si="0"/>
        <v>-33.604974234855206</v>
      </c>
      <c r="F17" s="10"/>
    </row>
    <row r="18" spans="1:7" ht="15" customHeight="1" x14ac:dyDescent="0.25">
      <c r="A18" s="19"/>
      <c r="B18" s="22"/>
      <c r="C18" s="22"/>
      <c r="D18" s="22"/>
      <c r="E18" s="22"/>
      <c r="F18" s="22"/>
    </row>
    <row r="19" spans="1:7" ht="15" customHeight="1" x14ac:dyDescent="0.25">
      <c r="A19" s="114" t="s">
        <v>3</v>
      </c>
      <c r="B19" s="114"/>
      <c r="C19" s="114"/>
      <c r="D19" s="114"/>
      <c r="E19" s="114"/>
      <c r="F19" s="114"/>
      <c r="G19" s="114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ht="26.45" customHeight="1" x14ac:dyDescent="0.25">
      <c r="A21" s="16"/>
      <c r="B21" s="18" t="s">
        <v>91</v>
      </c>
      <c r="C21" s="18" t="s">
        <v>144</v>
      </c>
      <c r="D21" s="18" t="s">
        <v>145</v>
      </c>
      <c r="E21" s="18"/>
      <c r="F21" s="18"/>
    </row>
    <row r="22" spans="1:7" ht="15" customHeight="1" x14ac:dyDescent="0.25">
      <c r="A22" s="16" t="s">
        <v>43</v>
      </c>
      <c r="B22" s="16">
        <v>0</v>
      </c>
      <c r="C22" s="16">
        <v>0</v>
      </c>
      <c r="D22" s="16">
        <v>0</v>
      </c>
      <c r="E22" s="16"/>
      <c r="F22" s="16"/>
    </row>
    <row r="23" spans="1:7" ht="15" customHeight="1" x14ac:dyDescent="0.25">
      <c r="A23" s="16" t="s">
        <v>44</v>
      </c>
      <c r="B23" s="16">
        <v>0</v>
      </c>
      <c r="C23" s="16">
        <v>0</v>
      </c>
      <c r="D23" s="16">
        <v>0</v>
      </c>
      <c r="E23" s="16"/>
      <c r="F23" s="16"/>
    </row>
    <row r="24" spans="1:7" ht="15" customHeight="1" x14ac:dyDescent="0.25">
      <c r="A24" s="21" t="s">
        <v>45</v>
      </c>
      <c r="B24" s="16">
        <v>0</v>
      </c>
      <c r="C24" s="16">
        <v>0</v>
      </c>
      <c r="D24" s="16">
        <v>0</v>
      </c>
      <c r="E24" s="16"/>
      <c r="F24" s="16"/>
    </row>
    <row r="25" spans="1:7" ht="15" customHeight="1" x14ac:dyDescent="0.25"/>
    <row r="26" spans="1:7" ht="15" customHeight="1" x14ac:dyDescent="0.25">
      <c r="A26" s="114" t="s">
        <v>4</v>
      </c>
      <c r="B26" s="114"/>
      <c r="C26" s="114"/>
      <c r="D26" s="114"/>
      <c r="E26" s="114"/>
      <c r="F26" s="114"/>
      <c r="G26" s="114"/>
    </row>
    <row r="27" spans="1:7" ht="15" customHeight="1" x14ac:dyDescent="0.25"/>
    <row r="28" spans="1:7" ht="31.15" customHeight="1" x14ac:dyDescent="0.25">
      <c r="A28" s="16" t="s">
        <v>46</v>
      </c>
      <c r="B28" s="46">
        <v>-15749.96</v>
      </c>
      <c r="C28" s="45"/>
      <c r="D28" s="110">
        <v>5292.77</v>
      </c>
      <c r="E28" s="45">
        <f t="shared" ref="E28" si="2">D28/B28*100</f>
        <v>-33.604974234855206</v>
      </c>
      <c r="F28" s="10"/>
    </row>
    <row r="29" spans="1:7" ht="27" customHeight="1" x14ac:dyDescent="0.25">
      <c r="A29" s="17" t="s">
        <v>49</v>
      </c>
      <c r="B29" s="37"/>
      <c r="C29" s="37"/>
      <c r="D29" s="74"/>
      <c r="E29" s="10"/>
      <c r="F29" s="10"/>
    </row>
    <row r="30" spans="1:7" ht="15" customHeight="1" x14ac:dyDescent="0.25">
      <c r="E30" s="16"/>
      <c r="F30" s="16"/>
    </row>
    <row r="31" spans="1:7" ht="25.9" customHeight="1" x14ac:dyDescent="0.25">
      <c r="A31" s="16" t="s">
        <v>47</v>
      </c>
      <c r="B31" s="16"/>
      <c r="C31" s="16"/>
      <c r="D31" s="43"/>
      <c r="E31" s="16"/>
      <c r="F31" s="16"/>
    </row>
    <row r="33" spans="1:12" ht="26.25" customHeight="1" x14ac:dyDescent="0.25">
      <c r="A33" s="111" t="s">
        <v>50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6" spans="1:12" x14ac:dyDescent="0.25">
      <c r="A36" t="s">
        <v>146</v>
      </c>
      <c r="C36" s="86" t="s">
        <v>130</v>
      </c>
      <c r="D36" s="86"/>
    </row>
    <row r="37" spans="1:12" x14ac:dyDescent="0.25">
      <c r="C37" s="86"/>
      <c r="D37" s="86"/>
    </row>
    <row r="38" spans="1:12" x14ac:dyDescent="0.25">
      <c r="C38" s="86"/>
      <c r="D38" s="86"/>
    </row>
    <row r="39" spans="1:12" x14ac:dyDescent="0.25">
      <c r="C39" s="86" t="s">
        <v>5</v>
      </c>
      <c r="D39" s="86"/>
    </row>
    <row r="40" spans="1:12" x14ac:dyDescent="0.25">
      <c r="C40" s="86" t="s">
        <v>131</v>
      </c>
      <c r="D40" s="86"/>
    </row>
  </sheetData>
  <mergeCells count="7">
    <mergeCell ref="A33:L33"/>
    <mergeCell ref="A1:G2"/>
    <mergeCell ref="A4:G5"/>
    <mergeCell ref="A7:G7"/>
    <mergeCell ref="A9:G9"/>
    <mergeCell ref="A19:G19"/>
    <mergeCell ref="A26:G26"/>
  </mergeCells>
  <pageMargins left="0.51181102362204722" right="0.51181102362204722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2"/>
  <sheetViews>
    <sheetView workbookViewId="0">
      <selection activeCell="E8" sqref="E8"/>
    </sheetView>
  </sheetViews>
  <sheetFormatPr defaultRowHeight="15" x14ac:dyDescent="0.25"/>
  <cols>
    <col min="1" max="1" width="39.5703125" customWidth="1"/>
    <col min="2" max="2" width="16" customWidth="1"/>
    <col min="3" max="3" width="17.42578125" customWidth="1"/>
    <col min="4" max="4" width="15.140625" customWidth="1"/>
    <col min="5" max="5" width="13.7109375" style="31" customWidth="1"/>
    <col min="6" max="6" width="10" customWidth="1"/>
    <col min="8" max="8" width="11.7109375" bestFit="1" customWidth="1"/>
    <col min="10" max="10" width="11.7109375" bestFit="1" customWidth="1"/>
  </cols>
  <sheetData>
    <row r="2" spans="1:6" ht="18.75" x14ac:dyDescent="0.3">
      <c r="A2" s="28" t="s">
        <v>73</v>
      </c>
      <c r="B2" s="28"/>
      <c r="C2" s="28"/>
      <c r="D2" s="2"/>
      <c r="E2" s="30"/>
      <c r="F2" s="2"/>
    </row>
    <row r="3" spans="1:6" ht="18.75" x14ac:dyDescent="0.3">
      <c r="A3" s="28" t="s">
        <v>92</v>
      </c>
      <c r="B3" s="28"/>
      <c r="C3" s="28"/>
      <c r="D3" s="2"/>
      <c r="E3" s="30"/>
      <c r="F3" s="2"/>
    </row>
    <row r="4" spans="1:6" ht="19.5" thickBot="1" x14ac:dyDescent="0.35">
      <c r="A4" s="28"/>
      <c r="B4" s="28"/>
      <c r="C4" s="28"/>
      <c r="D4" s="2"/>
      <c r="E4" s="30"/>
      <c r="F4" s="2"/>
    </row>
    <row r="5" spans="1:6" ht="39.75" thickTop="1" thickBot="1" x14ac:dyDescent="0.3">
      <c r="A5" s="32" t="s">
        <v>111</v>
      </c>
      <c r="B5" s="32" t="s">
        <v>74</v>
      </c>
      <c r="C5" s="32" t="s">
        <v>137</v>
      </c>
      <c r="D5" s="33" t="s">
        <v>138</v>
      </c>
      <c r="E5" s="34" t="s">
        <v>94</v>
      </c>
      <c r="F5" s="34" t="s">
        <v>93</v>
      </c>
    </row>
    <row r="6" spans="1:6" ht="16.5" thickTop="1" thickBot="1" x14ac:dyDescent="0.3">
      <c r="A6" s="75"/>
      <c r="B6" s="75">
        <v>1</v>
      </c>
      <c r="C6" s="75">
        <v>2</v>
      </c>
      <c r="D6" s="75">
        <v>3</v>
      </c>
      <c r="E6" s="34"/>
      <c r="F6" s="34"/>
    </row>
    <row r="7" spans="1:6" ht="15.75" thickTop="1" x14ac:dyDescent="0.25">
      <c r="A7" s="23" t="s">
        <v>95</v>
      </c>
      <c r="B7" s="23"/>
      <c r="C7" s="23"/>
      <c r="D7" s="23"/>
      <c r="E7" s="35"/>
      <c r="F7" s="35"/>
    </row>
    <row r="8" spans="1:6" x14ac:dyDescent="0.25">
      <c r="A8" s="23" t="s">
        <v>40</v>
      </c>
      <c r="B8" s="24">
        <v>1342849.12</v>
      </c>
      <c r="C8" s="24">
        <v>1439570</v>
      </c>
      <c r="D8" s="24">
        <v>1614584.47</v>
      </c>
      <c r="E8" s="35">
        <f t="shared" ref="E8:E50" si="0">D8/B8*100</f>
        <v>120.23573206794818</v>
      </c>
      <c r="F8" s="35">
        <f t="shared" ref="F8:F50" si="1">D8/C8*100</f>
        <v>112.15741297748633</v>
      </c>
    </row>
    <row r="9" spans="1:6" ht="26.25" x14ac:dyDescent="0.25">
      <c r="A9" s="23" t="s">
        <v>96</v>
      </c>
      <c r="B9" s="24">
        <v>1181820.29</v>
      </c>
      <c r="C9" s="24">
        <v>1223900</v>
      </c>
      <c r="D9" s="24">
        <v>1420344.85</v>
      </c>
      <c r="E9" s="35">
        <f t="shared" si="0"/>
        <v>120.18281138158493</v>
      </c>
      <c r="F9" s="35">
        <f t="shared" si="1"/>
        <v>116.05072718359344</v>
      </c>
    </row>
    <row r="10" spans="1:6" ht="26.25" x14ac:dyDescent="0.25">
      <c r="A10" s="23" t="s">
        <v>97</v>
      </c>
      <c r="B10" s="24">
        <v>8196.7900000000009</v>
      </c>
      <c r="C10" s="24">
        <v>12300</v>
      </c>
      <c r="D10" s="24">
        <v>7000</v>
      </c>
      <c r="E10" s="35">
        <f t="shared" si="0"/>
        <v>85.399284353997103</v>
      </c>
      <c r="F10" s="35">
        <f t="shared" si="1"/>
        <v>56.910569105691053</v>
      </c>
    </row>
    <row r="11" spans="1:6" x14ac:dyDescent="0.25">
      <c r="A11" s="23" t="s">
        <v>98</v>
      </c>
      <c r="B11" s="23"/>
      <c r="C11" s="24">
        <v>3000</v>
      </c>
      <c r="D11" s="23"/>
      <c r="E11" s="35"/>
      <c r="F11" s="35">
        <f t="shared" si="1"/>
        <v>0</v>
      </c>
    </row>
    <row r="12" spans="1:6" ht="26.25" x14ac:dyDescent="0.25">
      <c r="A12" s="23" t="s">
        <v>99</v>
      </c>
      <c r="B12" s="24">
        <v>1173623.5</v>
      </c>
      <c r="C12" s="24">
        <v>1208600</v>
      </c>
      <c r="D12" s="24">
        <v>1413344.85</v>
      </c>
      <c r="E12" s="35">
        <f t="shared" si="0"/>
        <v>120.42574556491073</v>
      </c>
      <c r="F12" s="35">
        <f t="shared" si="1"/>
        <v>116.9406627502896</v>
      </c>
    </row>
    <row r="13" spans="1:6" x14ac:dyDescent="0.25">
      <c r="A13" s="23" t="s">
        <v>100</v>
      </c>
      <c r="B13" s="23"/>
      <c r="C13" s="29">
        <v>50</v>
      </c>
      <c r="D13" s="23"/>
      <c r="E13" s="35"/>
      <c r="F13" s="35">
        <f t="shared" si="1"/>
        <v>0</v>
      </c>
    </row>
    <row r="14" spans="1:6" x14ac:dyDescent="0.25">
      <c r="A14" s="23" t="s">
        <v>101</v>
      </c>
      <c r="B14" s="23"/>
      <c r="C14" s="29">
        <v>50</v>
      </c>
      <c r="D14" s="23"/>
      <c r="E14" s="35"/>
      <c r="F14" s="35">
        <f t="shared" si="1"/>
        <v>0</v>
      </c>
    </row>
    <row r="15" spans="1:6" ht="39" x14ac:dyDescent="0.25">
      <c r="A15" s="23" t="s">
        <v>102</v>
      </c>
      <c r="B15" s="24">
        <v>16341.02</v>
      </c>
      <c r="C15" s="24">
        <v>30480</v>
      </c>
      <c r="D15" s="24">
        <v>11258.82</v>
      </c>
      <c r="E15" s="35">
        <f t="shared" si="0"/>
        <v>68.899126247933111</v>
      </c>
      <c r="F15" s="35">
        <f t="shared" si="1"/>
        <v>36.93838582677165</v>
      </c>
    </row>
    <row r="16" spans="1:6" x14ac:dyDescent="0.25">
      <c r="A16" s="23" t="s">
        <v>103</v>
      </c>
      <c r="B16" s="24">
        <v>16341.02</v>
      </c>
      <c r="C16" s="24">
        <v>30480</v>
      </c>
      <c r="D16" s="24">
        <v>11258.82</v>
      </c>
      <c r="E16" s="35">
        <f t="shared" si="0"/>
        <v>68.899126247933111</v>
      </c>
      <c r="F16" s="35">
        <f t="shared" si="1"/>
        <v>36.93838582677165</v>
      </c>
    </row>
    <row r="17" spans="1:6" ht="39" x14ac:dyDescent="0.25">
      <c r="A17" s="23" t="s">
        <v>104</v>
      </c>
      <c r="B17" s="24">
        <v>4167.45</v>
      </c>
      <c r="C17" s="24">
        <v>14830</v>
      </c>
      <c r="D17" s="24">
        <v>1478.06</v>
      </c>
      <c r="E17" s="35">
        <f t="shared" si="0"/>
        <v>35.466772246817598</v>
      </c>
      <c r="F17" s="35">
        <f t="shared" si="1"/>
        <v>9.9666891436277805</v>
      </c>
    </row>
    <row r="18" spans="1:6" ht="26.25" x14ac:dyDescent="0.25">
      <c r="A18" s="23" t="s">
        <v>105</v>
      </c>
      <c r="B18" s="29">
        <v>857.09</v>
      </c>
      <c r="C18" s="24">
        <v>4030</v>
      </c>
      <c r="D18" s="24">
        <v>1082.1300000000001</v>
      </c>
      <c r="E18" s="35">
        <f t="shared" si="0"/>
        <v>126.25628580429127</v>
      </c>
      <c r="F18" s="35">
        <f t="shared" si="1"/>
        <v>26.851861042183629</v>
      </c>
    </row>
    <row r="19" spans="1:6" ht="39" x14ac:dyDescent="0.25">
      <c r="A19" s="23" t="s">
        <v>106</v>
      </c>
      <c r="B19" s="24">
        <v>3310.36</v>
      </c>
      <c r="C19" s="24">
        <v>10800</v>
      </c>
      <c r="D19" s="29">
        <v>395.93</v>
      </c>
      <c r="E19" s="35">
        <f t="shared" si="0"/>
        <v>11.960330598484758</v>
      </c>
      <c r="F19" s="35">
        <f t="shared" si="1"/>
        <v>3.6660185185185186</v>
      </c>
    </row>
    <row r="20" spans="1:6" ht="26.25" x14ac:dyDescent="0.25">
      <c r="A20" s="23" t="s">
        <v>107</v>
      </c>
      <c r="B20" s="24">
        <v>140520.35999999999</v>
      </c>
      <c r="C20" s="24">
        <v>170310</v>
      </c>
      <c r="D20" s="24">
        <v>181502.74</v>
      </c>
      <c r="E20" s="35">
        <f t="shared" si="0"/>
        <v>129.1647274459018</v>
      </c>
      <c r="F20" s="35">
        <f t="shared" si="1"/>
        <v>106.57198050613586</v>
      </c>
    </row>
    <row r="21" spans="1:6" ht="39" x14ac:dyDescent="0.25">
      <c r="A21" s="23" t="s">
        <v>108</v>
      </c>
      <c r="B21" s="24">
        <v>140520.35999999999</v>
      </c>
      <c r="C21" s="24">
        <v>170310</v>
      </c>
      <c r="D21" s="24">
        <v>181502.74</v>
      </c>
      <c r="E21" s="35">
        <f t="shared" si="0"/>
        <v>129.1647274459018</v>
      </c>
      <c r="F21" s="35">
        <f t="shared" si="1"/>
        <v>106.57198050613586</v>
      </c>
    </row>
    <row r="22" spans="1:6" x14ac:dyDescent="0.25">
      <c r="A22" s="23" t="s">
        <v>41</v>
      </c>
      <c r="B22" s="24">
        <v>1342849.12</v>
      </c>
      <c r="C22" s="24">
        <v>1439570</v>
      </c>
      <c r="D22" s="24">
        <v>1614584.47</v>
      </c>
      <c r="E22" s="35">
        <f t="shared" si="0"/>
        <v>120.23573206794818</v>
      </c>
      <c r="F22" s="35">
        <f t="shared" si="1"/>
        <v>112.15741297748633</v>
      </c>
    </row>
    <row r="23" spans="1:6" x14ac:dyDescent="0.25">
      <c r="A23" s="23" t="s">
        <v>10</v>
      </c>
      <c r="B23" s="24">
        <v>1341351.8</v>
      </c>
      <c r="C23" s="24">
        <v>1406220</v>
      </c>
      <c r="D23" s="24">
        <v>1570930.51</v>
      </c>
      <c r="E23" s="35">
        <f t="shared" si="0"/>
        <v>117.11547336053076</v>
      </c>
      <c r="F23" s="35">
        <f t="shared" si="1"/>
        <v>111.71299725505254</v>
      </c>
    </row>
    <row r="24" spans="1:6" x14ac:dyDescent="0.25">
      <c r="A24" s="23" t="s">
        <v>34</v>
      </c>
      <c r="B24" s="24">
        <v>1178413.05</v>
      </c>
      <c r="C24" s="24">
        <v>1217560</v>
      </c>
      <c r="D24" s="24">
        <v>1430740.28</v>
      </c>
      <c r="E24" s="35">
        <f t="shared" si="0"/>
        <v>121.41246059690192</v>
      </c>
      <c r="F24" s="35">
        <f t="shared" si="1"/>
        <v>117.50881106475246</v>
      </c>
    </row>
    <row r="25" spans="1:6" x14ac:dyDescent="0.25">
      <c r="A25" s="23" t="s">
        <v>51</v>
      </c>
      <c r="B25" s="24">
        <v>977529.01</v>
      </c>
      <c r="C25" s="24">
        <v>1002780</v>
      </c>
      <c r="D25" s="24">
        <v>1191234.44</v>
      </c>
      <c r="E25" s="35">
        <f t="shared" si="0"/>
        <v>121.86179927284203</v>
      </c>
      <c r="F25" s="35">
        <f t="shared" si="1"/>
        <v>118.79319890703843</v>
      </c>
    </row>
    <row r="26" spans="1:6" x14ac:dyDescent="0.25">
      <c r="A26" s="23" t="s">
        <v>52</v>
      </c>
      <c r="B26" s="24">
        <v>39727.69</v>
      </c>
      <c r="C26" s="24">
        <v>48200</v>
      </c>
      <c r="D26" s="24">
        <v>43019.93</v>
      </c>
      <c r="E26" s="35">
        <f t="shared" si="0"/>
        <v>108.28701593271595</v>
      </c>
      <c r="F26" s="35">
        <f t="shared" si="1"/>
        <v>89.252966804979252</v>
      </c>
    </row>
    <row r="27" spans="1:6" x14ac:dyDescent="0.25">
      <c r="A27" s="23" t="s">
        <v>53</v>
      </c>
      <c r="B27" s="24">
        <v>161156.35</v>
      </c>
      <c r="C27" s="24">
        <v>166580</v>
      </c>
      <c r="D27" s="24">
        <v>196485.91</v>
      </c>
      <c r="E27" s="35">
        <f t="shared" si="0"/>
        <v>121.92253671667297</v>
      </c>
      <c r="F27" s="35">
        <f t="shared" si="1"/>
        <v>117.95288149837917</v>
      </c>
    </row>
    <row r="28" spans="1:6" x14ac:dyDescent="0.25">
      <c r="A28" s="23" t="s">
        <v>32</v>
      </c>
      <c r="B28" s="24">
        <v>157532.60999999999</v>
      </c>
      <c r="C28" s="24">
        <v>181910</v>
      </c>
      <c r="D28" s="24">
        <v>139187.85</v>
      </c>
      <c r="E28" s="35">
        <f t="shared" si="0"/>
        <v>88.354944414366031</v>
      </c>
      <c r="F28" s="35">
        <f t="shared" si="1"/>
        <v>76.514677587818156</v>
      </c>
    </row>
    <row r="29" spans="1:6" x14ac:dyDescent="0.25">
      <c r="A29" s="23" t="s">
        <v>54</v>
      </c>
      <c r="B29" s="24">
        <v>40199.839999999997</v>
      </c>
      <c r="C29" s="24">
        <v>48530</v>
      </c>
      <c r="D29" s="24">
        <v>38050.949999999997</v>
      </c>
      <c r="E29" s="35">
        <f t="shared" si="0"/>
        <v>94.654481211865516</v>
      </c>
      <c r="F29" s="35">
        <f t="shared" si="1"/>
        <v>78.407067793117662</v>
      </c>
    </row>
    <row r="30" spans="1:6" x14ac:dyDescent="0.25">
      <c r="A30" s="23" t="s">
        <v>55</v>
      </c>
      <c r="B30" s="24">
        <v>52725.279999999999</v>
      </c>
      <c r="C30" s="24">
        <v>50800</v>
      </c>
      <c r="D30" s="24">
        <v>46880.31</v>
      </c>
      <c r="E30" s="35">
        <f t="shared" si="0"/>
        <v>88.914293105698064</v>
      </c>
      <c r="F30" s="35">
        <f t="shared" si="1"/>
        <v>92.284074803149608</v>
      </c>
    </row>
    <row r="31" spans="1:6" x14ac:dyDescent="0.25">
      <c r="A31" s="23" t="s">
        <v>56</v>
      </c>
      <c r="B31" s="24">
        <v>45055</v>
      </c>
      <c r="C31" s="24">
        <v>59200</v>
      </c>
      <c r="D31" s="24">
        <v>44982.17</v>
      </c>
      <c r="E31" s="35">
        <f t="shared" si="0"/>
        <v>99.838353123959607</v>
      </c>
      <c r="F31" s="35">
        <f t="shared" si="1"/>
        <v>75.983395270270265</v>
      </c>
    </row>
    <row r="32" spans="1:6" ht="26.25" x14ac:dyDescent="0.25">
      <c r="A32" s="23" t="s">
        <v>57</v>
      </c>
      <c r="B32" s="29">
        <v>106.55</v>
      </c>
      <c r="C32" s="24">
        <v>3800</v>
      </c>
      <c r="D32" s="23"/>
      <c r="E32" s="35">
        <f t="shared" si="0"/>
        <v>0</v>
      </c>
      <c r="F32" s="35">
        <f t="shared" si="1"/>
        <v>0</v>
      </c>
    </row>
    <row r="33" spans="1:6" x14ac:dyDescent="0.25">
      <c r="A33" s="23" t="s">
        <v>58</v>
      </c>
      <c r="B33" s="24">
        <v>19445.939999999999</v>
      </c>
      <c r="C33" s="24">
        <v>19580</v>
      </c>
      <c r="D33" s="24">
        <v>9274.42</v>
      </c>
      <c r="E33" s="35">
        <f t="shared" si="0"/>
        <v>47.693348842997565</v>
      </c>
      <c r="F33" s="35">
        <f t="shared" si="1"/>
        <v>47.366802860061284</v>
      </c>
    </row>
    <row r="34" spans="1:6" x14ac:dyDescent="0.25">
      <c r="A34" s="23" t="s">
        <v>35</v>
      </c>
      <c r="B34" s="24">
        <v>3679.6</v>
      </c>
      <c r="C34" s="24">
        <v>2750</v>
      </c>
      <c r="D34" s="29">
        <v>331.88</v>
      </c>
      <c r="E34" s="35">
        <f t="shared" si="0"/>
        <v>9.0194586368083485</v>
      </c>
      <c r="F34" s="35">
        <f t="shared" si="1"/>
        <v>12.068363636363637</v>
      </c>
    </row>
    <row r="35" spans="1:6" x14ac:dyDescent="0.25">
      <c r="A35" s="23" t="s">
        <v>59</v>
      </c>
      <c r="B35" s="24">
        <v>3679.6</v>
      </c>
      <c r="C35" s="24">
        <v>2750</v>
      </c>
      <c r="D35" s="29">
        <v>331.88</v>
      </c>
      <c r="E35" s="35">
        <f t="shared" si="0"/>
        <v>9.0194586368083485</v>
      </c>
      <c r="F35" s="35">
        <f t="shared" si="1"/>
        <v>12.068363636363637</v>
      </c>
    </row>
    <row r="36" spans="1:6" ht="26.25" x14ac:dyDescent="0.25">
      <c r="A36" s="23" t="s">
        <v>109</v>
      </c>
      <c r="B36" s="29">
        <v>990.64</v>
      </c>
      <c r="C36" s="24">
        <v>1000</v>
      </c>
      <c r="D36" s="23"/>
      <c r="E36" s="35">
        <f t="shared" si="0"/>
        <v>0</v>
      </c>
      <c r="F36" s="35">
        <f t="shared" si="1"/>
        <v>0</v>
      </c>
    </row>
    <row r="37" spans="1:6" ht="26.25" x14ac:dyDescent="0.25">
      <c r="A37" s="23" t="s">
        <v>110</v>
      </c>
      <c r="B37" s="29">
        <v>990.64</v>
      </c>
      <c r="C37" s="24">
        <v>1000</v>
      </c>
      <c r="D37" s="23"/>
      <c r="E37" s="35">
        <f t="shared" si="0"/>
        <v>0</v>
      </c>
      <c r="F37" s="35">
        <f t="shared" si="1"/>
        <v>0</v>
      </c>
    </row>
    <row r="38" spans="1:6" ht="26.25" x14ac:dyDescent="0.25">
      <c r="A38" s="23" t="s">
        <v>33</v>
      </c>
      <c r="B38" s="23"/>
      <c r="C38" s="24">
        <v>1500</v>
      </c>
      <c r="D38" s="23"/>
      <c r="E38" s="35"/>
      <c r="F38" s="35">
        <f t="shared" si="1"/>
        <v>0</v>
      </c>
    </row>
    <row r="39" spans="1:6" ht="26.25" x14ac:dyDescent="0.25">
      <c r="A39" s="23" t="s">
        <v>60</v>
      </c>
      <c r="B39" s="23"/>
      <c r="C39" s="24">
        <v>1500</v>
      </c>
      <c r="D39" s="23"/>
      <c r="E39" s="35"/>
      <c r="F39" s="35">
        <f t="shared" si="1"/>
        <v>0</v>
      </c>
    </row>
    <row r="40" spans="1:6" x14ac:dyDescent="0.25">
      <c r="A40" s="23" t="s">
        <v>37</v>
      </c>
      <c r="B40" s="29">
        <v>735.9</v>
      </c>
      <c r="C40" s="24">
        <v>1500</v>
      </c>
      <c r="D40" s="29">
        <v>670.5</v>
      </c>
      <c r="E40" s="35">
        <f t="shared" si="0"/>
        <v>91.112922951487974</v>
      </c>
      <c r="F40" s="35">
        <f t="shared" si="1"/>
        <v>44.7</v>
      </c>
    </row>
    <row r="41" spans="1:6" x14ac:dyDescent="0.25">
      <c r="A41" s="23" t="s">
        <v>61</v>
      </c>
      <c r="B41" s="29">
        <v>735.9</v>
      </c>
      <c r="C41" s="24">
        <v>1500</v>
      </c>
      <c r="D41" s="29">
        <v>670.5</v>
      </c>
      <c r="E41" s="35">
        <f t="shared" si="0"/>
        <v>91.112922951487974</v>
      </c>
      <c r="F41" s="35">
        <f t="shared" si="1"/>
        <v>44.7</v>
      </c>
    </row>
    <row r="42" spans="1:6" ht="32.25" customHeight="1" x14ac:dyDescent="0.25">
      <c r="A42" s="23" t="s">
        <v>17</v>
      </c>
      <c r="B42" s="24">
        <v>17247.28</v>
      </c>
      <c r="C42" s="24">
        <v>33350</v>
      </c>
      <c r="D42" s="24">
        <v>38361.19</v>
      </c>
      <c r="E42" s="35">
        <f t="shared" si="0"/>
        <v>222.41878139625499</v>
      </c>
      <c r="F42" s="35">
        <f t="shared" si="1"/>
        <v>115.02605697151425</v>
      </c>
    </row>
    <row r="43" spans="1:6" ht="26.25" x14ac:dyDescent="0.25">
      <c r="A43" s="23" t="s">
        <v>62</v>
      </c>
      <c r="B43" s="29">
        <v>250</v>
      </c>
      <c r="C43" s="23"/>
      <c r="D43" s="29">
        <v>264.10000000000002</v>
      </c>
      <c r="E43" s="35">
        <f t="shared" si="0"/>
        <v>105.64</v>
      </c>
      <c r="F43" s="35"/>
    </row>
    <row r="44" spans="1:6" ht="39" customHeight="1" x14ac:dyDescent="0.25">
      <c r="A44" s="23" t="s">
        <v>63</v>
      </c>
      <c r="B44" s="29">
        <v>250</v>
      </c>
      <c r="C44" s="23"/>
      <c r="D44" s="29">
        <v>264.10000000000002</v>
      </c>
      <c r="E44" s="35">
        <f t="shared" si="0"/>
        <v>105.64</v>
      </c>
      <c r="F44" s="35"/>
    </row>
    <row r="45" spans="1:6" ht="26.25" x14ac:dyDescent="0.25">
      <c r="A45" s="23" t="s">
        <v>36</v>
      </c>
      <c r="B45" s="24">
        <v>10684.78</v>
      </c>
      <c r="C45" s="24">
        <v>23350</v>
      </c>
      <c r="D45" s="24">
        <v>4972.09</v>
      </c>
      <c r="E45" s="35">
        <f t="shared" si="0"/>
        <v>46.53432265334429</v>
      </c>
      <c r="F45" s="35">
        <f t="shared" si="1"/>
        <v>21.293747323340472</v>
      </c>
    </row>
    <row r="46" spans="1:6" x14ac:dyDescent="0.25">
      <c r="A46" s="23" t="s">
        <v>64</v>
      </c>
      <c r="B46" s="24">
        <v>9583.01</v>
      </c>
      <c r="C46" s="24">
        <v>18200</v>
      </c>
      <c r="D46" s="24">
        <v>2868.9</v>
      </c>
      <c r="E46" s="35">
        <f t="shared" si="0"/>
        <v>29.937357886509563</v>
      </c>
      <c r="F46" s="35">
        <f t="shared" si="1"/>
        <v>15.763186813186813</v>
      </c>
    </row>
    <row r="47" spans="1:6" ht="26.25" x14ac:dyDescent="0.25">
      <c r="A47" s="23" t="s">
        <v>65</v>
      </c>
      <c r="B47" s="24">
        <v>1101.77</v>
      </c>
      <c r="C47" s="24">
        <v>5150</v>
      </c>
      <c r="D47" s="24">
        <v>2103.19</v>
      </c>
      <c r="E47" s="35">
        <f t="shared" si="0"/>
        <v>190.89192844241541</v>
      </c>
      <c r="F47" s="35">
        <f t="shared" si="1"/>
        <v>40.83864077669903</v>
      </c>
    </row>
    <row r="48" spans="1:6" ht="26.25" x14ac:dyDescent="0.25">
      <c r="A48" s="23" t="s">
        <v>38</v>
      </c>
      <c r="B48" s="24">
        <v>6312.5</v>
      </c>
      <c r="C48" s="24">
        <v>10000</v>
      </c>
      <c r="D48" s="24">
        <v>33125</v>
      </c>
      <c r="E48" s="35">
        <f t="shared" si="0"/>
        <v>524.75247524752479</v>
      </c>
      <c r="F48" s="35">
        <f t="shared" si="1"/>
        <v>331.25</v>
      </c>
    </row>
    <row r="49" spans="1:6" ht="26.25" x14ac:dyDescent="0.25">
      <c r="A49" s="23" t="s">
        <v>66</v>
      </c>
      <c r="B49" s="24">
        <v>6312.5</v>
      </c>
      <c r="C49" s="24">
        <v>10000</v>
      </c>
      <c r="D49" s="24">
        <v>33125</v>
      </c>
      <c r="E49" s="35">
        <f t="shared" si="0"/>
        <v>524.75247524752479</v>
      </c>
      <c r="F49" s="35">
        <f t="shared" si="1"/>
        <v>331.25</v>
      </c>
    </row>
    <row r="50" spans="1:6" x14ac:dyDescent="0.25">
      <c r="A50" s="23" t="s">
        <v>42</v>
      </c>
      <c r="B50" s="24">
        <v>1358599.08</v>
      </c>
      <c r="C50" s="24">
        <v>1439570</v>
      </c>
      <c r="D50" s="24">
        <v>1609291.7</v>
      </c>
      <c r="E50" s="35">
        <f t="shared" si="0"/>
        <v>118.45228836751456</v>
      </c>
      <c r="F50" s="35">
        <f t="shared" si="1"/>
        <v>111.78974971692936</v>
      </c>
    </row>
    <row r="51" spans="1:6" x14ac:dyDescent="0.25">
      <c r="A51" s="23"/>
      <c r="B51" s="23"/>
      <c r="C51" s="24"/>
      <c r="D51" s="24"/>
      <c r="E51" s="35"/>
      <c r="F51" s="35"/>
    </row>
    <row r="52" spans="1:6" x14ac:dyDescent="0.25">
      <c r="A52" s="51"/>
      <c r="B52" s="52"/>
      <c r="C52" s="52"/>
      <c r="D52" s="52"/>
      <c r="E52" s="53"/>
      <c r="F52" s="53"/>
    </row>
  </sheetData>
  <pageMargins left="0.9055118110236221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9224-066C-41CD-BF7F-7995100EFED9}">
  <dimension ref="A3:M81"/>
  <sheetViews>
    <sheetView topLeftCell="A64" workbookViewId="0">
      <selection activeCell="B7" sqref="B7"/>
    </sheetView>
  </sheetViews>
  <sheetFormatPr defaultRowHeight="15" x14ac:dyDescent="0.25"/>
  <cols>
    <col min="1" max="1" width="65" customWidth="1"/>
    <col min="2" max="2" width="18.85546875" customWidth="1"/>
    <col min="3" max="3" width="15.5703125" customWidth="1"/>
    <col min="4" max="4" width="16.42578125" customWidth="1"/>
    <col min="5" max="5" width="13.85546875" customWidth="1"/>
    <col min="6" max="6" width="18.140625" customWidth="1"/>
    <col min="9" max="9" width="22.5703125" customWidth="1"/>
    <col min="10" max="10" width="23.7109375" customWidth="1"/>
    <col min="11" max="11" width="25.42578125" customWidth="1"/>
    <col min="12" max="12" width="22.42578125" customWidth="1"/>
  </cols>
  <sheetData>
    <row r="3" spans="1:13" ht="15.75" x14ac:dyDescent="0.25">
      <c r="A3" s="85"/>
      <c r="B3" s="85"/>
      <c r="C3" s="69"/>
      <c r="D3" s="69"/>
    </row>
    <row r="4" spans="1:13" ht="15.75" x14ac:dyDescent="0.25">
      <c r="A4" s="85"/>
      <c r="B4" s="85"/>
      <c r="C4" s="69"/>
      <c r="D4" s="69"/>
    </row>
    <row r="5" spans="1:13" x14ac:dyDescent="0.25">
      <c r="A5" s="87"/>
      <c r="B5" s="87"/>
      <c r="C5" s="87"/>
      <c r="D5" s="87"/>
      <c r="E5" s="88"/>
      <c r="F5" s="88"/>
      <c r="G5" s="55"/>
      <c r="H5" s="55"/>
      <c r="I5" s="54"/>
      <c r="J5" s="54"/>
      <c r="K5" s="54"/>
      <c r="L5" s="44"/>
      <c r="M5" s="55"/>
    </row>
    <row r="6" spans="1:13" x14ac:dyDescent="0.25">
      <c r="G6" s="55"/>
      <c r="H6" s="55"/>
      <c r="I6" s="54"/>
      <c r="J6" s="54"/>
      <c r="K6" s="54"/>
      <c r="L6" s="44"/>
      <c r="M6" s="55"/>
    </row>
    <row r="7" spans="1:13" ht="26.25" customHeight="1" x14ac:dyDescent="0.25">
      <c r="G7" s="55"/>
      <c r="H7" s="55"/>
      <c r="I7" s="56"/>
      <c r="J7" s="57"/>
      <c r="K7" s="57"/>
      <c r="L7" s="58"/>
      <c r="M7" s="55"/>
    </row>
    <row r="8" spans="1:13" ht="30" customHeight="1" x14ac:dyDescent="0.25">
      <c r="A8" s="69"/>
      <c r="B8" s="69" t="s">
        <v>86</v>
      </c>
      <c r="C8" s="69"/>
      <c r="D8" s="69"/>
      <c r="G8" s="55"/>
      <c r="H8" s="55"/>
      <c r="I8" s="56"/>
      <c r="J8" s="57"/>
      <c r="K8" s="57"/>
      <c r="L8" s="58"/>
      <c r="M8" s="55"/>
    </row>
    <row r="9" spans="1:13" ht="16.5" thickBot="1" x14ac:dyDescent="0.3">
      <c r="A9" s="69" t="s">
        <v>87</v>
      </c>
      <c r="B9" s="69"/>
      <c r="C9" s="69"/>
      <c r="D9" s="69"/>
      <c r="G9" s="55"/>
      <c r="H9" s="55"/>
      <c r="I9" s="56"/>
      <c r="J9" s="57"/>
      <c r="K9" s="57"/>
      <c r="L9" s="59"/>
      <c r="M9" s="55"/>
    </row>
    <row r="10" spans="1:13" ht="38.25" x14ac:dyDescent="0.25">
      <c r="A10" s="76" t="s">
        <v>39</v>
      </c>
      <c r="B10" s="77" t="s">
        <v>133</v>
      </c>
      <c r="C10" s="77" t="s">
        <v>132</v>
      </c>
      <c r="D10" s="77" t="s">
        <v>134</v>
      </c>
      <c r="E10" s="78" t="s">
        <v>136</v>
      </c>
      <c r="F10" s="79" t="s">
        <v>135</v>
      </c>
      <c r="G10" s="55"/>
      <c r="H10" s="55"/>
      <c r="I10" s="56"/>
      <c r="J10" s="57"/>
      <c r="K10" s="57"/>
      <c r="L10" s="59"/>
      <c r="M10" s="55"/>
    </row>
    <row r="11" spans="1:13" x14ac:dyDescent="0.25">
      <c r="A11" s="92"/>
      <c r="B11" s="92">
        <v>1</v>
      </c>
      <c r="C11" s="92">
        <v>2</v>
      </c>
      <c r="D11" s="92">
        <v>3</v>
      </c>
      <c r="E11" s="80"/>
      <c r="F11" s="80"/>
      <c r="G11" s="55"/>
      <c r="H11" s="55"/>
      <c r="I11" s="60"/>
      <c r="J11" s="61"/>
      <c r="K11" s="61"/>
      <c r="L11" s="62"/>
      <c r="M11" s="55"/>
    </row>
    <row r="12" spans="1:13" ht="18.75" customHeight="1" x14ac:dyDescent="0.25">
      <c r="A12" s="93" t="s">
        <v>112</v>
      </c>
      <c r="B12" s="94">
        <v>1342849.12</v>
      </c>
      <c r="C12" s="94">
        <v>1634925</v>
      </c>
      <c r="D12" s="94">
        <v>1614584.47</v>
      </c>
      <c r="E12" s="95">
        <f>D12/B12*100</f>
        <v>120.23573206794818</v>
      </c>
      <c r="F12" s="95">
        <f>D12/C12*100</f>
        <v>98.755873816841756</v>
      </c>
      <c r="G12" s="55"/>
      <c r="H12" s="55"/>
      <c r="I12" s="60"/>
      <c r="J12" s="60"/>
      <c r="K12" s="61"/>
      <c r="L12" s="62"/>
      <c r="M12" s="55"/>
    </row>
    <row r="13" spans="1:13" ht="18.75" customHeight="1" x14ac:dyDescent="0.25">
      <c r="A13" s="93" t="s">
        <v>78</v>
      </c>
      <c r="B13" s="94">
        <v>9724.2099999999991</v>
      </c>
      <c r="C13" s="94">
        <v>11969</v>
      </c>
      <c r="D13" s="94">
        <v>11650.29</v>
      </c>
      <c r="E13" s="96">
        <f t="shared" ref="E13:E76" si="0">D13/B13*100</f>
        <v>119.80705887676224</v>
      </c>
      <c r="F13" s="96">
        <f t="shared" ref="F13:F76" si="1">D13/C13*100</f>
        <v>97.337204444815782</v>
      </c>
      <c r="G13" s="55"/>
      <c r="H13" s="55"/>
      <c r="I13" s="60"/>
      <c r="J13" s="60"/>
      <c r="K13" s="61"/>
      <c r="L13" s="62"/>
      <c r="M13" s="55"/>
    </row>
    <row r="14" spans="1:13" ht="15" customHeight="1" x14ac:dyDescent="0.25">
      <c r="A14" s="97" t="s">
        <v>40</v>
      </c>
      <c r="B14" s="98">
        <v>9724.2099999999991</v>
      </c>
      <c r="C14" s="98">
        <v>11969</v>
      </c>
      <c r="D14" s="98">
        <v>11650.29</v>
      </c>
      <c r="E14" s="96">
        <f t="shared" si="0"/>
        <v>119.80705887676224</v>
      </c>
      <c r="F14" s="96">
        <f t="shared" si="1"/>
        <v>97.337204444815782</v>
      </c>
      <c r="G14" s="55"/>
      <c r="H14" s="55"/>
      <c r="I14" s="56"/>
      <c r="J14" s="63"/>
      <c r="K14" s="57"/>
      <c r="L14" s="64"/>
      <c r="M14" s="55"/>
    </row>
    <row r="15" spans="1:13" ht="21" customHeight="1" x14ac:dyDescent="0.25">
      <c r="A15" s="93" t="s">
        <v>77</v>
      </c>
      <c r="B15" s="99">
        <v>857.09</v>
      </c>
      <c r="C15" s="94">
        <v>1300</v>
      </c>
      <c r="D15" s="94">
        <v>1082.1300000000001</v>
      </c>
      <c r="E15" s="96">
        <f t="shared" si="0"/>
        <v>126.25628580429127</v>
      </c>
      <c r="F15" s="96">
        <f t="shared" si="1"/>
        <v>83.240769230769246</v>
      </c>
      <c r="G15" s="55"/>
      <c r="H15" s="55"/>
      <c r="I15" s="60"/>
      <c r="J15" s="65"/>
      <c r="K15" s="65"/>
      <c r="L15" s="66"/>
      <c r="M15" s="55"/>
    </row>
    <row r="16" spans="1:13" ht="16.5" customHeight="1" x14ac:dyDescent="0.25">
      <c r="A16" s="97" t="s">
        <v>40</v>
      </c>
      <c r="B16" s="100">
        <v>857.09</v>
      </c>
      <c r="C16" s="100">
        <v>795.63</v>
      </c>
      <c r="D16" s="98">
        <v>1082.1300000000001</v>
      </c>
      <c r="E16" s="96">
        <f t="shared" si="0"/>
        <v>126.25628580429127</v>
      </c>
      <c r="F16" s="96">
        <f t="shared" si="1"/>
        <v>136.00920025640059</v>
      </c>
      <c r="G16" s="55"/>
      <c r="H16" s="55"/>
      <c r="I16" s="60"/>
      <c r="J16" s="60"/>
      <c r="K16" s="65"/>
      <c r="L16" s="67"/>
      <c r="M16" s="55"/>
    </row>
    <row r="17" spans="1:13" ht="20.25" customHeight="1" x14ac:dyDescent="0.25">
      <c r="A17" s="97" t="s">
        <v>114</v>
      </c>
      <c r="B17" s="97"/>
      <c r="C17" s="100">
        <v>504.37</v>
      </c>
      <c r="D17" s="97"/>
      <c r="E17" s="96"/>
      <c r="F17" s="96">
        <f t="shared" si="1"/>
        <v>0</v>
      </c>
      <c r="G17" s="55"/>
      <c r="H17" s="55"/>
      <c r="I17" s="60"/>
      <c r="J17" s="60"/>
      <c r="K17" s="65"/>
      <c r="L17" s="67"/>
      <c r="M17" s="55"/>
    </row>
    <row r="18" spans="1:13" ht="15.75" customHeight="1" x14ac:dyDescent="0.25">
      <c r="A18" s="93" t="s">
        <v>76</v>
      </c>
      <c r="B18" s="94">
        <v>113638.33</v>
      </c>
      <c r="C18" s="94">
        <v>152230</v>
      </c>
      <c r="D18" s="94">
        <v>152047.25</v>
      </c>
      <c r="E18" s="96">
        <f t="shared" si="0"/>
        <v>133.79926473752298</v>
      </c>
      <c r="F18" s="96">
        <f t="shared" si="1"/>
        <v>99.879951389345067</v>
      </c>
      <c r="G18" s="55"/>
      <c r="H18" s="55"/>
      <c r="I18" s="56"/>
      <c r="J18" s="57"/>
      <c r="K18" s="57"/>
      <c r="L18" s="59"/>
      <c r="M18" s="55"/>
    </row>
    <row r="19" spans="1:13" ht="16.5" customHeight="1" x14ac:dyDescent="0.25">
      <c r="A19" s="97" t="s">
        <v>40</v>
      </c>
      <c r="B19" s="98">
        <v>113638.33</v>
      </c>
      <c r="C19" s="98">
        <v>152230</v>
      </c>
      <c r="D19" s="98">
        <v>152047.25</v>
      </c>
      <c r="E19" s="96">
        <f t="shared" si="0"/>
        <v>133.79926473752298</v>
      </c>
      <c r="F19" s="96">
        <f t="shared" si="1"/>
        <v>99.879951389345067</v>
      </c>
      <c r="G19" s="55"/>
      <c r="H19" s="55"/>
      <c r="I19" s="60"/>
      <c r="J19" s="61"/>
      <c r="K19" s="61"/>
      <c r="L19" s="62"/>
      <c r="M19" s="55"/>
    </row>
    <row r="20" spans="1:13" ht="35.25" customHeight="1" x14ac:dyDescent="0.25">
      <c r="A20" s="93" t="s">
        <v>115</v>
      </c>
      <c r="B20" s="94">
        <v>16341.02</v>
      </c>
      <c r="C20" s="94">
        <v>12365</v>
      </c>
      <c r="D20" s="94">
        <v>11258.82</v>
      </c>
      <c r="E20" s="96"/>
      <c r="F20" s="96">
        <f t="shared" si="1"/>
        <v>91.053942579862508</v>
      </c>
      <c r="G20" s="55"/>
      <c r="H20" s="55"/>
      <c r="I20" s="56"/>
      <c r="J20" s="57"/>
      <c r="K20" s="57"/>
      <c r="L20" s="58"/>
      <c r="M20" s="55"/>
    </row>
    <row r="21" spans="1:13" ht="19.5" customHeight="1" x14ac:dyDescent="0.25">
      <c r="A21" s="93" t="s">
        <v>80</v>
      </c>
      <c r="B21" s="94">
        <v>16341.02</v>
      </c>
      <c r="C21" s="94">
        <v>12365</v>
      </c>
      <c r="D21" s="94">
        <v>11258.82</v>
      </c>
      <c r="E21" s="96">
        <f t="shared" si="0"/>
        <v>68.899126247933111</v>
      </c>
      <c r="F21" s="96">
        <f t="shared" si="1"/>
        <v>91.053942579862508</v>
      </c>
      <c r="G21" s="55"/>
      <c r="H21" s="55"/>
      <c r="I21" s="56"/>
      <c r="J21" s="57"/>
      <c r="K21" s="57"/>
      <c r="L21" s="58"/>
      <c r="M21" s="55"/>
    </row>
    <row r="22" spans="1:13" ht="32.25" customHeight="1" x14ac:dyDescent="0.25">
      <c r="A22" s="97" t="s">
        <v>40</v>
      </c>
      <c r="B22" s="98">
        <v>16341.02</v>
      </c>
      <c r="C22" s="98">
        <v>12080.22</v>
      </c>
      <c r="D22" s="98">
        <v>11258.82</v>
      </c>
      <c r="E22" s="96">
        <f t="shared" si="0"/>
        <v>68.899126247933111</v>
      </c>
      <c r="F22" s="96">
        <f t="shared" si="1"/>
        <v>93.200454958601753</v>
      </c>
      <c r="G22" s="55"/>
      <c r="H22" s="55"/>
      <c r="I22" s="56"/>
      <c r="J22" s="57"/>
      <c r="K22" s="57"/>
      <c r="L22" s="58"/>
      <c r="M22" s="55"/>
    </row>
    <row r="23" spans="1:13" ht="21.75" customHeight="1" x14ac:dyDescent="0.25">
      <c r="A23" s="97" t="s">
        <v>114</v>
      </c>
      <c r="B23" s="97"/>
      <c r="C23" s="100">
        <v>284.77999999999997</v>
      </c>
      <c r="D23" s="97"/>
      <c r="E23" s="96"/>
      <c r="F23" s="96">
        <f t="shared" si="1"/>
        <v>0</v>
      </c>
      <c r="G23" s="55"/>
      <c r="H23" s="55"/>
      <c r="I23" s="56"/>
      <c r="J23" s="57"/>
      <c r="K23" s="57"/>
      <c r="L23" s="59"/>
      <c r="M23" s="55"/>
    </row>
    <row r="24" spans="1:13" ht="18.75" customHeight="1" x14ac:dyDescent="0.25">
      <c r="A24" s="93" t="s">
        <v>116</v>
      </c>
      <c r="B24" s="94">
        <v>1198978.1100000001</v>
      </c>
      <c r="C24" s="94">
        <v>1455343</v>
      </c>
      <c r="D24" s="94">
        <v>1438150.05</v>
      </c>
      <c r="E24" s="96">
        <f t="shared" si="0"/>
        <v>119.94798220294447</v>
      </c>
      <c r="F24" s="96">
        <f t="shared" si="1"/>
        <v>98.818632446096899</v>
      </c>
      <c r="G24" s="55"/>
      <c r="H24" s="55"/>
      <c r="I24" s="60"/>
      <c r="J24" s="61"/>
      <c r="K24" s="61"/>
      <c r="L24" s="62"/>
      <c r="M24" s="55"/>
    </row>
    <row r="25" spans="1:13" ht="19.5" customHeight="1" x14ac:dyDescent="0.25">
      <c r="A25" s="93" t="s">
        <v>81</v>
      </c>
      <c r="B25" s="94">
        <v>5995.59</v>
      </c>
      <c r="C25" s="94">
        <v>4621</v>
      </c>
      <c r="D25" s="94">
        <v>11163.24</v>
      </c>
      <c r="E25" s="96">
        <f t="shared" si="0"/>
        <v>186.19085027495208</v>
      </c>
      <c r="F25" s="96">
        <f t="shared" si="1"/>
        <v>241.57628219000219</v>
      </c>
      <c r="G25" s="55"/>
      <c r="H25" s="55"/>
      <c r="I25" s="60"/>
      <c r="J25" s="60"/>
      <c r="K25" s="60"/>
      <c r="L25" s="67"/>
      <c r="M25" s="55"/>
    </row>
    <row r="26" spans="1:13" x14ac:dyDescent="0.25">
      <c r="A26" s="97" t="s">
        <v>40</v>
      </c>
      <c r="B26" s="98">
        <v>5995.59</v>
      </c>
      <c r="C26" s="98">
        <v>2718.53</v>
      </c>
      <c r="D26" s="98">
        <v>11163.24</v>
      </c>
      <c r="E26" s="96">
        <f t="shared" si="0"/>
        <v>186.19085027495208</v>
      </c>
      <c r="F26" s="96">
        <f t="shared" si="1"/>
        <v>410.63515944278709</v>
      </c>
      <c r="G26" s="55"/>
      <c r="H26" s="55"/>
      <c r="I26" s="56"/>
      <c r="J26" s="57"/>
      <c r="K26" s="57"/>
      <c r="L26" s="58"/>
      <c r="M26" s="55"/>
    </row>
    <row r="27" spans="1:13" ht="20.25" customHeight="1" x14ac:dyDescent="0.25">
      <c r="A27" s="97" t="s">
        <v>114</v>
      </c>
      <c r="B27" s="97"/>
      <c r="C27" s="98">
        <v>1902.47</v>
      </c>
      <c r="D27" s="97"/>
      <c r="E27" s="96"/>
      <c r="F27" s="96"/>
      <c r="G27" s="55"/>
      <c r="H27" s="55"/>
      <c r="I27" s="56"/>
      <c r="J27" s="57"/>
      <c r="K27" s="57"/>
      <c r="L27" s="58"/>
      <c r="M27" s="55"/>
    </row>
    <row r="28" spans="1:13" x14ac:dyDescent="0.25">
      <c r="A28" s="93" t="s">
        <v>117</v>
      </c>
      <c r="B28" s="94">
        <v>1175824.7</v>
      </c>
      <c r="C28" s="94">
        <v>1432331</v>
      </c>
      <c r="D28" s="94">
        <v>1409181.61</v>
      </c>
      <c r="E28" s="96">
        <f t="shared" si="0"/>
        <v>119.84623303116528</v>
      </c>
      <c r="F28" s="96">
        <f t="shared" si="1"/>
        <v>98.383796063898643</v>
      </c>
      <c r="G28" s="55"/>
      <c r="H28" s="55"/>
      <c r="I28" s="56"/>
      <c r="J28" s="57"/>
      <c r="K28" s="57"/>
      <c r="L28" s="58"/>
      <c r="M28" s="55"/>
    </row>
    <row r="29" spans="1:13" ht="15" customHeight="1" x14ac:dyDescent="0.25">
      <c r="A29" s="93" t="s">
        <v>118</v>
      </c>
      <c r="B29" s="94">
        <v>8196.7900000000009</v>
      </c>
      <c r="C29" s="94">
        <v>10815</v>
      </c>
      <c r="D29" s="94">
        <v>7000</v>
      </c>
      <c r="E29" s="96"/>
      <c r="F29" s="96">
        <f t="shared" si="1"/>
        <v>64.724919093851128</v>
      </c>
      <c r="G29" s="55"/>
      <c r="H29" s="55"/>
      <c r="I29" s="56"/>
      <c r="J29" s="57"/>
      <c r="K29" s="57"/>
      <c r="L29" s="59"/>
      <c r="M29" s="55"/>
    </row>
    <row r="30" spans="1:13" ht="13.5" customHeight="1" x14ac:dyDescent="0.25">
      <c r="A30" s="97" t="s">
        <v>40</v>
      </c>
      <c r="B30" s="98">
        <v>8196.7900000000009</v>
      </c>
      <c r="C30" s="98">
        <v>6296.34</v>
      </c>
      <c r="D30" s="98">
        <v>7000</v>
      </c>
      <c r="E30" s="96">
        <f t="shared" si="0"/>
        <v>85.399284353997103</v>
      </c>
      <c r="F30" s="96">
        <f t="shared" si="1"/>
        <v>111.17569889809</v>
      </c>
      <c r="G30" s="55"/>
      <c r="H30" s="55"/>
      <c r="I30" s="60"/>
      <c r="J30" s="61"/>
      <c r="K30" s="61"/>
      <c r="L30" s="62"/>
      <c r="M30" s="55"/>
    </row>
    <row r="31" spans="1:13" ht="16.5" customHeight="1" x14ac:dyDescent="0.25">
      <c r="A31" s="97" t="s">
        <v>114</v>
      </c>
      <c r="B31" s="97"/>
      <c r="C31" s="98">
        <v>4518.66</v>
      </c>
      <c r="D31" s="97"/>
      <c r="E31" s="96"/>
      <c r="F31" s="96">
        <f t="shared" si="1"/>
        <v>0</v>
      </c>
      <c r="G31" s="55"/>
      <c r="H31" s="55"/>
      <c r="I31" s="60"/>
      <c r="J31" s="65"/>
      <c r="K31" s="61"/>
      <c r="L31" s="62"/>
      <c r="M31" s="55"/>
    </row>
    <row r="32" spans="1:13" x14ac:dyDescent="0.25">
      <c r="A32" s="93" t="s">
        <v>83</v>
      </c>
      <c r="B32" s="94">
        <v>1167627.9099999999</v>
      </c>
      <c r="C32" s="94">
        <v>1421516</v>
      </c>
      <c r="D32" s="94">
        <v>1402181.61</v>
      </c>
      <c r="E32" s="96">
        <f t="shared" si="0"/>
        <v>120.08805185206649</v>
      </c>
      <c r="F32" s="96">
        <f t="shared" si="1"/>
        <v>98.639875316211715</v>
      </c>
      <c r="G32" s="55"/>
      <c r="H32" s="55"/>
      <c r="I32" s="56"/>
      <c r="J32" s="57"/>
      <c r="K32" s="57"/>
      <c r="L32" s="58"/>
      <c r="M32" s="55"/>
    </row>
    <row r="33" spans="1:13" x14ac:dyDescent="0.25">
      <c r="A33" s="97" t="s">
        <v>40</v>
      </c>
      <c r="B33" s="98">
        <v>1167627.9099999999</v>
      </c>
      <c r="C33" s="98">
        <v>1421516</v>
      </c>
      <c r="D33" s="98">
        <v>1402181.61</v>
      </c>
      <c r="E33" s="96">
        <f t="shared" si="0"/>
        <v>120.08805185206649</v>
      </c>
      <c r="F33" s="96">
        <f t="shared" si="1"/>
        <v>98.639875316211715</v>
      </c>
      <c r="G33" s="55"/>
      <c r="H33" s="55"/>
      <c r="I33" s="56"/>
      <c r="J33" s="57"/>
      <c r="K33" s="57"/>
      <c r="L33" s="58"/>
      <c r="M33" s="55"/>
    </row>
    <row r="34" spans="1:13" x14ac:dyDescent="0.25">
      <c r="A34" s="93" t="s">
        <v>82</v>
      </c>
      <c r="B34" s="94">
        <v>17157.82</v>
      </c>
      <c r="C34" s="94">
        <v>18391</v>
      </c>
      <c r="D34" s="94">
        <v>17805.2</v>
      </c>
      <c r="E34" s="96">
        <f t="shared" si="0"/>
        <v>103.77309005456405</v>
      </c>
      <c r="F34" s="96">
        <f t="shared" si="1"/>
        <v>96.814746343320095</v>
      </c>
      <c r="G34" s="55"/>
      <c r="H34" s="55"/>
      <c r="I34" s="56"/>
      <c r="J34" s="57"/>
      <c r="K34" s="57"/>
      <c r="L34" s="58"/>
      <c r="M34" s="55"/>
    </row>
    <row r="35" spans="1:13" ht="17.25" customHeight="1" x14ac:dyDescent="0.25">
      <c r="A35" s="97" t="s">
        <v>40</v>
      </c>
      <c r="B35" s="98">
        <v>17157.82</v>
      </c>
      <c r="C35" s="98">
        <v>18391</v>
      </c>
      <c r="D35" s="98">
        <v>17805.2</v>
      </c>
      <c r="E35" s="96"/>
      <c r="F35" s="96">
        <f t="shared" si="1"/>
        <v>96.814746343320095</v>
      </c>
      <c r="G35" s="55"/>
      <c r="H35" s="55"/>
      <c r="I35" s="56"/>
      <c r="J35" s="57"/>
      <c r="K35" s="57"/>
      <c r="L35" s="59"/>
      <c r="M35" s="55"/>
    </row>
    <row r="36" spans="1:13" ht="13.5" customHeight="1" x14ac:dyDescent="0.25">
      <c r="A36" s="93" t="s">
        <v>119</v>
      </c>
      <c r="B36" s="94">
        <v>3310.36</v>
      </c>
      <c r="C36" s="99">
        <v>695</v>
      </c>
      <c r="D36" s="99">
        <v>395.93</v>
      </c>
      <c r="E36" s="96">
        <f t="shared" si="0"/>
        <v>11.960330598484758</v>
      </c>
      <c r="F36" s="96">
        <f t="shared" si="1"/>
        <v>56.968345323741012</v>
      </c>
      <c r="G36" s="55"/>
      <c r="H36" s="55"/>
      <c r="I36" s="60"/>
      <c r="J36" s="61"/>
      <c r="K36" s="61"/>
      <c r="L36" s="62"/>
      <c r="M36" s="55"/>
    </row>
    <row r="37" spans="1:13" ht="27.75" customHeight="1" x14ac:dyDescent="0.25">
      <c r="A37" s="93" t="s">
        <v>120</v>
      </c>
      <c r="B37" s="94">
        <v>3310.36</v>
      </c>
      <c r="C37" s="99">
        <v>695</v>
      </c>
      <c r="D37" s="99">
        <v>395.93</v>
      </c>
      <c r="E37" s="96">
        <f t="shared" si="0"/>
        <v>11.960330598484758</v>
      </c>
      <c r="F37" s="96">
        <f t="shared" si="1"/>
        <v>56.968345323741012</v>
      </c>
      <c r="G37" s="55"/>
      <c r="H37" s="55"/>
      <c r="I37" s="60"/>
      <c r="J37" s="60"/>
      <c r="K37" s="61"/>
      <c r="L37" s="62"/>
      <c r="M37" s="55"/>
    </row>
    <row r="38" spans="1:13" ht="14.25" customHeight="1" x14ac:dyDescent="0.25">
      <c r="A38" s="93" t="s">
        <v>79</v>
      </c>
      <c r="B38" s="94">
        <v>3310.36</v>
      </c>
      <c r="C38" s="99">
        <v>695</v>
      </c>
      <c r="D38" s="99">
        <v>395.93</v>
      </c>
      <c r="E38" s="96">
        <f t="shared" si="0"/>
        <v>11.960330598484758</v>
      </c>
      <c r="F38" s="96">
        <f t="shared" si="1"/>
        <v>56.968345323741012</v>
      </c>
      <c r="G38" s="55"/>
      <c r="H38" s="55"/>
      <c r="I38" s="60"/>
      <c r="J38" s="60"/>
      <c r="K38" s="61"/>
      <c r="L38" s="62"/>
      <c r="M38" s="55"/>
    </row>
    <row r="39" spans="1:13" ht="16.5" customHeight="1" x14ac:dyDescent="0.25">
      <c r="A39" s="97" t="s">
        <v>40</v>
      </c>
      <c r="B39" s="98">
        <v>3310.36</v>
      </c>
      <c r="C39" s="100">
        <v>254.54</v>
      </c>
      <c r="D39" s="100">
        <v>395.93</v>
      </c>
      <c r="E39" s="96"/>
      <c r="F39" s="96">
        <f t="shared" si="1"/>
        <v>155.54726172703701</v>
      </c>
      <c r="G39" s="55"/>
      <c r="H39" s="55"/>
      <c r="I39" s="56"/>
      <c r="J39" s="57"/>
      <c r="K39" s="57"/>
      <c r="L39" s="59"/>
      <c r="M39" s="55"/>
    </row>
    <row r="40" spans="1:13" ht="14.25" customHeight="1" x14ac:dyDescent="0.25">
      <c r="A40" s="97" t="s">
        <v>114</v>
      </c>
      <c r="B40" s="97"/>
      <c r="C40" s="100">
        <v>440.46</v>
      </c>
      <c r="D40" s="97"/>
      <c r="E40" s="96"/>
      <c r="F40" s="96">
        <f t="shared" si="1"/>
        <v>0</v>
      </c>
      <c r="G40" s="55"/>
      <c r="H40" s="55"/>
      <c r="I40" s="60"/>
      <c r="J40" s="61"/>
      <c r="K40" s="61"/>
      <c r="L40" s="62"/>
      <c r="M40" s="55"/>
    </row>
    <row r="41" spans="1:13" ht="17.25" customHeight="1" x14ac:dyDescent="0.25">
      <c r="A41" s="93" t="s">
        <v>121</v>
      </c>
      <c r="B41" s="93"/>
      <c r="C41" s="94">
        <v>1023</v>
      </c>
      <c r="D41" s="93"/>
      <c r="E41" s="96"/>
      <c r="F41" s="96">
        <f t="shared" si="1"/>
        <v>0</v>
      </c>
      <c r="G41" s="55"/>
      <c r="H41" s="55"/>
      <c r="I41" s="60"/>
      <c r="J41" s="61"/>
      <c r="K41" s="61"/>
      <c r="L41" s="62"/>
      <c r="M41" s="55"/>
    </row>
    <row r="42" spans="1:13" ht="18" customHeight="1" x14ac:dyDescent="0.25">
      <c r="A42" s="93" t="s">
        <v>122</v>
      </c>
      <c r="B42" s="93"/>
      <c r="C42" s="94">
        <v>1023</v>
      </c>
      <c r="D42" s="93"/>
      <c r="E42" s="96"/>
      <c r="F42" s="96">
        <f t="shared" si="1"/>
        <v>0</v>
      </c>
      <c r="G42" s="55"/>
      <c r="H42" s="55"/>
      <c r="I42" s="56"/>
      <c r="J42" s="57"/>
      <c r="K42" s="57"/>
      <c r="L42" s="59"/>
      <c r="M42" s="55"/>
    </row>
    <row r="43" spans="1:13" ht="18.75" customHeight="1" x14ac:dyDescent="0.25">
      <c r="A43" s="93" t="s">
        <v>123</v>
      </c>
      <c r="B43" s="93"/>
      <c r="C43" s="94">
        <v>1023</v>
      </c>
      <c r="D43" s="93"/>
      <c r="E43" s="96"/>
      <c r="F43" s="96">
        <f t="shared" si="1"/>
        <v>0</v>
      </c>
      <c r="G43" s="55"/>
      <c r="H43" s="55"/>
      <c r="I43" s="60"/>
      <c r="J43" s="61"/>
      <c r="K43" s="61"/>
      <c r="L43" s="62"/>
      <c r="M43" s="55"/>
    </row>
    <row r="44" spans="1:13" x14ac:dyDescent="0.25">
      <c r="A44" s="97" t="s">
        <v>40</v>
      </c>
      <c r="B44" s="97"/>
      <c r="C44" s="100">
        <v>900.26</v>
      </c>
      <c r="D44" s="97"/>
      <c r="E44" s="96"/>
      <c r="F44" s="96">
        <f t="shared" si="1"/>
        <v>0</v>
      </c>
      <c r="G44" s="55"/>
      <c r="H44" s="55"/>
      <c r="I44" s="56"/>
      <c r="J44" s="57"/>
      <c r="K44" s="57"/>
      <c r="L44" s="58"/>
      <c r="M44" s="55"/>
    </row>
    <row r="45" spans="1:13" x14ac:dyDescent="0.25">
      <c r="A45" s="97" t="s">
        <v>114</v>
      </c>
      <c r="B45" s="97"/>
      <c r="C45" s="100">
        <v>122.74</v>
      </c>
      <c r="D45" s="97"/>
      <c r="E45" s="96"/>
      <c r="F45" s="96">
        <f t="shared" si="1"/>
        <v>0</v>
      </c>
      <c r="G45" s="55"/>
      <c r="H45" s="55"/>
      <c r="I45" s="56"/>
      <c r="J45" s="57"/>
      <c r="K45" s="57"/>
      <c r="L45" s="58"/>
      <c r="M45" s="55"/>
    </row>
    <row r="46" spans="1:13" x14ac:dyDescent="0.25">
      <c r="A46" s="93" t="s">
        <v>6</v>
      </c>
      <c r="B46" s="94">
        <v>1358599.08</v>
      </c>
      <c r="C46" s="94">
        <v>1634925</v>
      </c>
      <c r="D46" s="94">
        <v>1609291.7</v>
      </c>
      <c r="E46" s="96">
        <f t="shared" si="0"/>
        <v>118.45228836751456</v>
      </c>
      <c r="F46" s="96">
        <f t="shared" si="1"/>
        <v>98.432142147193289</v>
      </c>
      <c r="G46" s="55"/>
      <c r="H46" s="55"/>
      <c r="I46" s="56"/>
      <c r="J46" s="57"/>
      <c r="K46" s="57"/>
      <c r="L46" s="58"/>
      <c r="M46" s="55"/>
    </row>
    <row r="47" spans="1:13" ht="28.5" customHeight="1" x14ac:dyDescent="0.25">
      <c r="A47" s="93" t="s">
        <v>78</v>
      </c>
      <c r="B47" s="94">
        <v>9724.2099999999991</v>
      </c>
      <c r="C47" s="94">
        <v>11969</v>
      </c>
      <c r="D47" s="94">
        <v>11650.29</v>
      </c>
      <c r="E47" s="96">
        <f t="shared" si="0"/>
        <v>119.80705887676224</v>
      </c>
      <c r="F47" s="96">
        <f t="shared" si="1"/>
        <v>97.337204444815782</v>
      </c>
      <c r="G47" s="55"/>
      <c r="H47" s="55"/>
      <c r="I47" s="56"/>
      <c r="J47" s="57"/>
      <c r="K47" s="57"/>
      <c r="L47" s="58"/>
      <c r="M47" s="55"/>
    </row>
    <row r="48" spans="1:13" ht="21.75" customHeight="1" x14ac:dyDescent="0.25">
      <c r="A48" s="97" t="s">
        <v>10</v>
      </c>
      <c r="B48" s="98">
        <v>3161.71</v>
      </c>
      <c r="C48" s="98">
        <v>11168</v>
      </c>
      <c r="D48" s="98">
        <v>10855.19</v>
      </c>
      <c r="E48" s="96">
        <f t="shared" si="0"/>
        <v>343.33287999215611</v>
      </c>
      <c r="F48" s="96">
        <f t="shared" si="1"/>
        <v>97.199050859598856</v>
      </c>
      <c r="G48" s="55"/>
      <c r="H48" s="55"/>
      <c r="I48" s="56"/>
      <c r="J48" s="57"/>
      <c r="K48" s="57"/>
      <c r="L48" s="59"/>
      <c r="M48" s="55"/>
    </row>
    <row r="49" spans="1:13" ht="21" customHeight="1" x14ac:dyDescent="0.25">
      <c r="A49" s="97" t="s">
        <v>17</v>
      </c>
      <c r="B49" s="98">
        <v>6562.5</v>
      </c>
      <c r="C49" s="100">
        <v>801</v>
      </c>
      <c r="D49" s="100">
        <v>795.1</v>
      </c>
      <c r="E49" s="96">
        <f t="shared" si="0"/>
        <v>12.115809523809524</v>
      </c>
      <c r="F49" s="96">
        <f t="shared" si="1"/>
        <v>99.263420724094885</v>
      </c>
      <c r="G49" s="55"/>
      <c r="H49" s="55"/>
      <c r="I49" s="60"/>
      <c r="J49" s="65"/>
      <c r="K49" s="65"/>
      <c r="L49" s="67"/>
      <c r="M49" s="55"/>
    </row>
    <row r="50" spans="1:13" ht="23.25" customHeight="1" x14ac:dyDescent="0.25">
      <c r="A50" s="93" t="s">
        <v>77</v>
      </c>
      <c r="B50" s="99">
        <v>427.42</v>
      </c>
      <c r="C50" s="94">
        <v>1300</v>
      </c>
      <c r="D50" s="99">
        <v>899.97</v>
      </c>
      <c r="E50" s="96">
        <f t="shared" si="0"/>
        <v>210.55870104347014</v>
      </c>
      <c r="F50" s="96">
        <f t="shared" si="1"/>
        <v>69.228461538461545</v>
      </c>
      <c r="G50" s="55"/>
      <c r="H50" s="55"/>
      <c r="I50" s="60"/>
      <c r="J50" s="61"/>
      <c r="K50" s="61"/>
      <c r="L50" s="62"/>
      <c r="M50" s="55"/>
    </row>
    <row r="51" spans="1:13" ht="18" customHeight="1" x14ac:dyDescent="0.25">
      <c r="A51" s="97" t="s">
        <v>10</v>
      </c>
      <c r="B51" s="100">
        <v>427.42</v>
      </c>
      <c r="C51" s="98">
        <v>1290</v>
      </c>
      <c r="D51" s="100">
        <v>898.27</v>
      </c>
      <c r="E51" s="96">
        <f t="shared" si="0"/>
        <v>210.1609657947686</v>
      </c>
      <c r="F51" s="96">
        <f t="shared" si="1"/>
        <v>69.63333333333334</v>
      </c>
      <c r="G51" s="55"/>
      <c r="H51" s="55"/>
      <c r="I51" s="56"/>
      <c r="J51" s="63"/>
      <c r="K51" s="63"/>
      <c r="L51" s="68"/>
      <c r="M51" s="55"/>
    </row>
    <row r="52" spans="1:13" ht="28.5" customHeight="1" x14ac:dyDescent="0.25">
      <c r="A52" s="97" t="s">
        <v>17</v>
      </c>
      <c r="B52" s="97"/>
      <c r="C52" s="100">
        <v>10</v>
      </c>
      <c r="D52" s="100">
        <v>1.7</v>
      </c>
      <c r="E52" s="96"/>
      <c r="F52" s="96">
        <f t="shared" si="1"/>
        <v>17</v>
      </c>
      <c r="G52" s="55"/>
      <c r="H52" s="55"/>
      <c r="I52" s="56"/>
      <c r="J52" s="63"/>
      <c r="K52" s="63"/>
      <c r="L52" s="68"/>
      <c r="M52" s="55"/>
    </row>
    <row r="53" spans="1:13" ht="18" customHeight="1" x14ac:dyDescent="0.25">
      <c r="A53" s="93" t="s">
        <v>76</v>
      </c>
      <c r="B53" s="94">
        <v>113594.09</v>
      </c>
      <c r="C53" s="94">
        <v>152230</v>
      </c>
      <c r="D53" s="94">
        <v>151726.07999999999</v>
      </c>
      <c r="E53" s="96">
        <f t="shared" si="0"/>
        <v>133.56863900225795</v>
      </c>
      <c r="F53" s="96">
        <f t="shared" si="1"/>
        <v>99.668974577941256</v>
      </c>
      <c r="G53" s="55"/>
      <c r="H53" s="55"/>
      <c r="I53" s="56"/>
      <c r="J53" s="63"/>
      <c r="K53" s="63"/>
      <c r="L53" s="68"/>
      <c r="M53" s="55"/>
    </row>
    <row r="54" spans="1:13" ht="28.5" customHeight="1" x14ac:dyDescent="0.25">
      <c r="A54" s="97" t="s">
        <v>10</v>
      </c>
      <c r="B54" s="98">
        <v>113594.09</v>
      </c>
      <c r="C54" s="98">
        <v>119105</v>
      </c>
      <c r="D54" s="98">
        <v>118601.08</v>
      </c>
      <c r="E54" s="96"/>
      <c r="F54" s="96">
        <f t="shared" si="1"/>
        <v>99.576911128835903</v>
      </c>
      <c r="G54" s="55"/>
      <c r="H54" s="55"/>
      <c r="I54" s="56"/>
      <c r="J54" s="63"/>
      <c r="K54" s="63"/>
      <c r="L54" s="68"/>
      <c r="M54" s="55"/>
    </row>
    <row r="55" spans="1:13" ht="14.25" customHeight="1" x14ac:dyDescent="0.25">
      <c r="A55" s="97" t="s">
        <v>17</v>
      </c>
      <c r="B55" s="97"/>
      <c r="C55" s="98">
        <v>33125</v>
      </c>
      <c r="D55" s="98">
        <v>33125</v>
      </c>
      <c r="E55" s="96"/>
      <c r="F55" s="96">
        <f t="shared" si="1"/>
        <v>100</v>
      </c>
      <c r="G55" s="55"/>
      <c r="H55" s="81"/>
      <c r="I55" s="56"/>
      <c r="J55" s="63"/>
      <c r="K55" s="63"/>
      <c r="L55" s="64"/>
      <c r="M55" s="81"/>
    </row>
    <row r="56" spans="1:13" ht="34.5" customHeight="1" x14ac:dyDescent="0.25">
      <c r="A56" s="93" t="s">
        <v>115</v>
      </c>
      <c r="B56" s="94">
        <v>16435.55</v>
      </c>
      <c r="C56" s="94">
        <v>12365</v>
      </c>
      <c r="D56" s="94">
        <v>11022</v>
      </c>
      <c r="E56" s="96">
        <f t="shared" si="0"/>
        <v>67.061948033378869</v>
      </c>
      <c r="F56" s="96">
        <f t="shared" si="1"/>
        <v>89.138697937727457</v>
      </c>
      <c r="G56" s="55"/>
      <c r="H56" s="81"/>
      <c r="I56" s="67"/>
      <c r="J56" s="66"/>
      <c r="K56" s="66"/>
      <c r="L56" s="67"/>
      <c r="M56" s="81"/>
    </row>
    <row r="57" spans="1:13" ht="19.5" customHeight="1" x14ac:dyDescent="0.25">
      <c r="A57" s="93" t="s">
        <v>80</v>
      </c>
      <c r="B57" s="94">
        <v>16435.55</v>
      </c>
      <c r="C57" s="94">
        <v>12365</v>
      </c>
      <c r="D57" s="94">
        <v>11022</v>
      </c>
      <c r="E57" s="96">
        <f t="shared" si="0"/>
        <v>67.061948033378869</v>
      </c>
      <c r="F57" s="96">
        <f t="shared" si="1"/>
        <v>89.138697937727457</v>
      </c>
      <c r="G57" s="55"/>
      <c r="H57" s="81"/>
      <c r="I57" s="67"/>
      <c r="J57" s="66"/>
      <c r="K57" s="66"/>
      <c r="L57" s="66"/>
      <c r="M57" s="81"/>
    </row>
    <row r="58" spans="1:13" x14ac:dyDescent="0.25">
      <c r="A58" s="97" t="s">
        <v>10</v>
      </c>
      <c r="B58" s="98">
        <v>16435.55</v>
      </c>
      <c r="C58" s="98">
        <v>12365</v>
      </c>
      <c r="D58" s="98">
        <v>11022</v>
      </c>
      <c r="E58" s="96">
        <f t="shared" si="0"/>
        <v>67.061948033378869</v>
      </c>
      <c r="F58" s="96">
        <f t="shared" si="1"/>
        <v>89.138697937727457</v>
      </c>
      <c r="G58" s="55"/>
      <c r="H58" s="55"/>
      <c r="I58" s="55"/>
      <c r="J58" s="55"/>
      <c r="K58" s="55"/>
      <c r="L58" s="55"/>
    </row>
    <row r="59" spans="1:13" x14ac:dyDescent="0.25">
      <c r="A59" s="97" t="s">
        <v>17</v>
      </c>
      <c r="B59" s="97"/>
      <c r="C59" s="97"/>
      <c r="D59" s="97"/>
      <c r="E59" s="96"/>
      <c r="F59" s="96"/>
      <c r="G59" s="55"/>
      <c r="H59" s="55"/>
      <c r="I59" s="55"/>
      <c r="J59" s="55"/>
      <c r="K59" s="55"/>
      <c r="L59" s="55"/>
    </row>
    <row r="60" spans="1:13" x14ac:dyDescent="0.25">
      <c r="A60" s="93" t="s">
        <v>116</v>
      </c>
      <c r="B60" s="94">
        <v>1213410.4099999999</v>
      </c>
      <c r="C60" s="94">
        <v>1455343</v>
      </c>
      <c r="D60" s="94">
        <v>1433265.54</v>
      </c>
      <c r="E60" s="96">
        <f t="shared" si="0"/>
        <v>118.11877730635261</v>
      </c>
      <c r="F60" s="96">
        <f t="shared" si="1"/>
        <v>98.483006411546967</v>
      </c>
      <c r="G60" s="55"/>
      <c r="H60" s="55"/>
      <c r="I60" s="55"/>
      <c r="J60" s="55"/>
      <c r="K60" s="55"/>
      <c r="L60" s="55"/>
    </row>
    <row r="61" spans="1:13" x14ac:dyDescent="0.25">
      <c r="A61" s="93" t="s">
        <v>81</v>
      </c>
      <c r="B61" s="94">
        <v>15903.5</v>
      </c>
      <c r="C61" s="94">
        <v>4621</v>
      </c>
      <c r="D61" s="94">
        <v>3253.66</v>
      </c>
      <c r="E61" s="96">
        <f t="shared" si="0"/>
        <v>20.458766938095387</v>
      </c>
      <c r="F61" s="96"/>
      <c r="G61" s="55"/>
      <c r="H61" s="55"/>
      <c r="I61" s="55"/>
      <c r="J61" s="55"/>
      <c r="K61" s="55"/>
      <c r="L61" s="55"/>
    </row>
    <row r="62" spans="1:13" x14ac:dyDescent="0.25">
      <c r="A62" s="97" t="s">
        <v>10</v>
      </c>
      <c r="B62" s="98">
        <v>12818.15</v>
      </c>
      <c r="C62" s="98">
        <v>3521</v>
      </c>
      <c r="D62" s="98">
        <v>2210.2600000000002</v>
      </c>
      <c r="E62" s="96">
        <f t="shared" si="0"/>
        <v>17.243205922851583</v>
      </c>
      <c r="F62" s="96">
        <f t="shared" si="1"/>
        <v>62.773643851178647</v>
      </c>
      <c r="G62" s="55"/>
      <c r="H62" s="55"/>
      <c r="I62" s="55"/>
      <c r="J62" s="55"/>
      <c r="K62" s="55"/>
      <c r="L62" s="55"/>
    </row>
    <row r="63" spans="1:13" x14ac:dyDescent="0.25">
      <c r="A63" s="97" t="s">
        <v>17</v>
      </c>
      <c r="B63" s="98">
        <v>3085.35</v>
      </c>
      <c r="C63" s="98">
        <v>1100</v>
      </c>
      <c r="D63" s="98">
        <v>1043.4000000000001</v>
      </c>
      <c r="E63" s="96">
        <f t="shared" si="0"/>
        <v>33.817881277650834</v>
      </c>
      <c r="F63" s="96">
        <f t="shared" si="1"/>
        <v>94.854545454545459</v>
      </c>
      <c r="G63" s="55"/>
      <c r="H63" s="55"/>
      <c r="I63" s="55"/>
      <c r="J63" s="55"/>
      <c r="K63" s="55"/>
      <c r="L63" s="55"/>
    </row>
    <row r="64" spans="1:13" x14ac:dyDescent="0.25">
      <c r="A64" s="93" t="s">
        <v>117</v>
      </c>
      <c r="B64" s="94">
        <v>1180349.0900000001</v>
      </c>
      <c r="C64" s="94">
        <v>1432331</v>
      </c>
      <c r="D64" s="94">
        <v>1412206.68</v>
      </c>
      <c r="E64" s="96">
        <f t="shared" si="0"/>
        <v>119.64313709938132</v>
      </c>
      <c r="F64" s="96">
        <f t="shared" si="1"/>
        <v>98.59499515126042</v>
      </c>
      <c r="G64" s="55"/>
      <c r="H64" s="55"/>
      <c r="I64" s="55"/>
      <c r="J64" s="55"/>
      <c r="K64" s="55"/>
      <c r="L64" s="55"/>
    </row>
    <row r="65" spans="1:12" x14ac:dyDescent="0.25">
      <c r="A65" s="93" t="s">
        <v>118</v>
      </c>
      <c r="B65" s="94">
        <v>11461.18</v>
      </c>
      <c r="C65" s="94">
        <v>10815</v>
      </c>
      <c r="D65" s="94">
        <v>9773.07</v>
      </c>
      <c r="E65" s="96">
        <f t="shared" si="0"/>
        <v>85.271062839951909</v>
      </c>
      <c r="F65" s="96">
        <f t="shared" si="1"/>
        <v>90.36588072122052</v>
      </c>
      <c r="G65" s="55"/>
      <c r="H65" s="55"/>
      <c r="I65" s="55"/>
      <c r="J65" s="55"/>
      <c r="K65" s="55"/>
      <c r="L65" s="55"/>
    </row>
    <row r="66" spans="1:12" x14ac:dyDescent="0.25">
      <c r="A66" s="97" t="s">
        <v>10</v>
      </c>
      <c r="B66" s="98">
        <v>8869.15</v>
      </c>
      <c r="C66" s="98">
        <v>7715</v>
      </c>
      <c r="D66" s="98">
        <v>7007.01</v>
      </c>
      <c r="E66" s="96">
        <f t="shared" si="0"/>
        <v>79.004301426856017</v>
      </c>
      <c r="F66" s="96">
        <f t="shared" si="1"/>
        <v>90.823201555411543</v>
      </c>
      <c r="G66" s="55"/>
      <c r="H66" s="55"/>
      <c r="I66" s="55"/>
      <c r="J66" s="55"/>
      <c r="K66" s="55"/>
      <c r="L66" s="55"/>
    </row>
    <row r="67" spans="1:12" x14ac:dyDescent="0.25">
      <c r="A67" s="97" t="s">
        <v>17</v>
      </c>
      <c r="B67" s="98">
        <v>2592.0300000000002</v>
      </c>
      <c r="C67" s="98">
        <v>3100</v>
      </c>
      <c r="D67" s="98">
        <v>2766.06</v>
      </c>
      <c r="E67" s="96">
        <f t="shared" si="0"/>
        <v>106.71404266154325</v>
      </c>
      <c r="F67" s="96">
        <f t="shared" si="1"/>
        <v>89.227741935483877</v>
      </c>
      <c r="G67" s="55"/>
      <c r="H67" s="55"/>
      <c r="I67" s="55"/>
      <c r="J67" s="55"/>
      <c r="K67" s="55"/>
      <c r="L67" s="55"/>
    </row>
    <row r="68" spans="1:12" x14ac:dyDescent="0.25">
      <c r="A68" s="93" t="s">
        <v>83</v>
      </c>
      <c r="B68" s="94">
        <v>1168887.9099999999</v>
      </c>
      <c r="C68" s="94">
        <v>1421516</v>
      </c>
      <c r="D68" s="94">
        <v>1402433.61</v>
      </c>
      <c r="E68" s="96">
        <f t="shared" si="0"/>
        <v>119.98016216969856</v>
      </c>
      <c r="F68" s="96">
        <f t="shared" si="1"/>
        <v>98.657602869049668</v>
      </c>
      <c r="G68" s="55"/>
      <c r="H68" s="55"/>
      <c r="I68" s="55"/>
      <c r="J68" s="55"/>
      <c r="K68" s="55"/>
      <c r="L68" s="55"/>
    </row>
    <row r="69" spans="1:12" x14ac:dyDescent="0.25">
      <c r="A69" s="97" t="s">
        <v>10</v>
      </c>
      <c r="B69" s="98">
        <v>1168887.9099999999</v>
      </c>
      <c r="C69" s="98">
        <v>1421516</v>
      </c>
      <c r="D69" s="98">
        <v>1402433.61</v>
      </c>
      <c r="E69" s="96">
        <f t="shared" si="0"/>
        <v>119.98016216969856</v>
      </c>
      <c r="F69" s="96">
        <f t="shared" si="1"/>
        <v>98.657602869049668</v>
      </c>
      <c r="G69" s="55"/>
      <c r="H69" s="55"/>
      <c r="I69" s="55"/>
      <c r="J69" s="55"/>
      <c r="K69" s="55"/>
      <c r="L69" s="55"/>
    </row>
    <row r="70" spans="1:12" x14ac:dyDescent="0.25">
      <c r="A70" s="93" t="s">
        <v>82</v>
      </c>
      <c r="B70" s="94">
        <v>17157.82</v>
      </c>
      <c r="C70" s="94">
        <v>18391</v>
      </c>
      <c r="D70" s="94">
        <v>17805.2</v>
      </c>
      <c r="E70" s="96">
        <f t="shared" si="0"/>
        <v>103.77309005456405</v>
      </c>
      <c r="F70" s="96">
        <f t="shared" si="1"/>
        <v>96.814746343320095</v>
      </c>
      <c r="G70" s="55"/>
      <c r="H70" s="55"/>
      <c r="I70" s="55"/>
      <c r="J70" s="55"/>
      <c r="K70" s="55"/>
      <c r="L70" s="55"/>
    </row>
    <row r="71" spans="1:12" x14ac:dyDescent="0.25">
      <c r="A71" s="97" t="s">
        <v>10</v>
      </c>
      <c r="B71" s="98">
        <v>17157.82</v>
      </c>
      <c r="C71" s="98">
        <v>18391</v>
      </c>
      <c r="D71" s="98">
        <v>17805.2</v>
      </c>
      <c r="E71" s="96">
        <f t="shared" si="0"/>
        <v>103.77309005456405</v>
      </c>
      <c r="F71" s="96">
        <f t="shared" si="1"/>
        <v>96.814746343320095</v>
      </c>
      <c r="G71" s="55"/>
      <c r="H71" s="55"/>
      <c r="I71" s="55"/>
      <c r="J71" s="55"/>
      <c r="K71" s="55"/>
      <c r="L71" s="55"/>
    </row>
    <row r="72" spans="1:12" x14ac:dyDescent="0.25">
      <c r="A72" s="93" t="s">
        <v>119</v>
      </c>
      <c r="B72" s="94">
        <v>4809.9799999999996</v>
      </c>
      <c r="C72" s="99">
        <v>695</v>
      </c>
      <c r="D72" s="99">
        <v>694.28</v>
      </c>
      <c r="E72" s="96">
        <f t="shared" si="0"/>
        <v>14.43415565137485</v>
      </c>
      <c r="F72" s="96">
        <f t="shared" si="1"/>
        <v>99.896402877697838</v>
      </c>
      <c r="G72" s="55"/>
      <c r="H72" s="55"/>
      <c r="I72" s="55"/>
      <c r="J72" s="55"/>
      <c r="K72" s="55"/>
      <c r="L72" s="55"/>
    </row>
    <row r="73" spans="1:12" x14ac:dyDescent="0.25">
      <c r="A73" s="93" t="s">
        <v>120</v>
      </c>
      <c r="B73" s="94">
        <v>4809.9799999999996</v>
      </c>
      <c r="C73" s="99">
        <v>695</v>
      </c>
      <c r="D73" s="99">
        <v>694.28</v>
      </c>
      <c r="E73" s="96">
        <f t="shared" si="0"/>
        <v>14.43415565137485</v>
      </c>
      <c r="F73" s="96">
        <f t="shared" si="1"/>
        <v>99.896402877697838</v>
      </c>
      <c r="G73" s="55"/>
      <c r="H73" s="55"/>
      <c r="I73" s="55"/>
      <c r="J73" s="55"/>
      <c r="K73" s="55"/>
      <c r="L73" s="55"/>
    </row>
    <row r="74" spans="1:12" x14ac:dyDescent="0.25">
      <c r="A74" s="93" t="s">
        <v>79</v>
      </c>
      <c r="B74" s="94">
        <v>4809.9799999999996</v>
      </c>
      <c r="C74" s="99">
        <v>695</v>
      </c>
      <c r="D74" s="99">
        <v>694.28</v>
      </c>
      <c r="E74" s="96">
        <f t="shared" si="0"/>
        <v>14.43415565137485</v>
      </c>
      <c r="F74" s="96">
        <f t="shared" si="1"/>
        <v>99.896402877697838</v>
      </c>
      <c r="G74" s="55"/>
      <c r="H74" s="55"/>
      <c r="I74" s="55"/>
      <c r="J74" s="55"/>
      <c r="K74" s="55"/>
      <c r="L74" s="55"/>
    </row>
    <row r="75" spans="1:12" x14ac:dyDescent="0.25">
      <c r="A75" s="97" t="s">
        <v>10</v>
      </c>
      <c r="B75" s="97"/>
      <c r="C75" s="100">
        <v>98</v>
      </c>
      <c r="D75" s="100">
        <v>97.89</v>
      </c>
      <c r="E75" s="96"/>
      <c r="F75" s="96">
        <f t="shared" si="1"/>
        <v>99.887755102040813</v>
      </c>
    </row>
    <row r="76" spans="1:12" x14ac:dyDescent="0.25">
      <c r="A76" s="97" t="s">
        <v>17</v>
      </c>
      <c r="B76" s="98">
        <v>4809.9799999999996</v>
      </c>
      <c r="C76" s="100">
        <v>597</v>
      </c>
      <c r="D76" s="100">
        <v>596.39</v>
      </c>
      <c r="E76" s="96">
        <f t="shared" si="0"/>
        <v>12.399012054104176</v>
      </c>
      <c r="F76" s="96">
        <f t="shared" si="1"/>
        <v>99.897822445561133</v>
      </c>
    </row>
    <row r="77" spans="1:12" x14ac:dyDescent="0.25">
      <c r="A77" s="93" t="s">
        <v>121</v>
      </c>
      <c r="B77" s="99">
        <v>197.42</v>
      </c>
      <c r="C77" s="94">
        <v>1023</v>
      </c>
      <c r="D77" s="99">
        <v>33.54</v>
      </c>
      <c r="E77" s="96">
        <f t="shared" ref="E77:E81" si="2">D77/B77*100</f>
        <v>16.98916016614325</v>
      </c>
      <c r="F77" s="96">
        <f t="shared" ref="F77:F81" si="3">D77/C77*100</f>
        <v>3.2785923753665687</v>
      </c>
    </row>
    <row r="78" spans="1:12" x14ac:dyDescent="0.25">
      <c r="A78" s="93" t="s">
        <v>122</v>
      </c>
      <c r="B78" s="99">
        <v>197.42</v>
      </c>
      <c r="C78" s="94">
        <v>1023</v>
      </c>
      <c r="D78" s="99">
        <v>33.54</v>
      </c>
      <c r="E78" s="96">
        <f t="shared" si="2"/>
        <v>16.98916016614325</v>
      </c>
      <c r="F78" s="96">
        <f t="shared" si="3"/>
        <v>3.2785923753665687</v>
      </c>
    </row>
    <row r="79" spans="1:12" ht="26.25" x14ac:dyDescent="0.25">
      <c r="A79" s="93" t="s">
        <v>123</v>
      </c>
      <c r="B79" s="99">
        <v>197.42</v>
      </c>
      <c r="C79" s="94">
        <v>1023</v>
      </c>
      <c r="D79" s="99">
        <v>33.54</v>
      </c>
      <c r="E79" s="96">
        <f t="shared" si="2"/>
        <v>16.98916016614325</v>
      </c>
      <c r="F79" s="96">
        <f t="shared" si="3"/>
        <v>3.2785923753665687</v>
      </c>
    </row>
    <row r="80" spans="1:12" x14ac:dyDescent="0.25">
      <c r="A80" s="97" t="s">
        <v>10</v>
      </c>
      <c r="B80" s="97"/>
      <c r="C80" s="100">
        <v>900</v>
      </c>
      <c r="D80" s="97"/>
      <c r="E80" s="96"/>
      <c r="F80" s="96">
        <f t="shared" si="3"/>
        <v>0</v>
      </c>
    </row>
    <row r="81" spans="1:6" x14ac:dyDescent="0.25">
      <c r="A81" s="97" t="s">
        <v>17</v>
      </c>
      <c r="B81" s="100">
        <v>197.42</v>
      </c>
      <c r="C81" s="100">
        <v>123</v>
      </c>
      <c r="D81" s="100">
        <v>33.54</v>
      </c>
      <c r="E81" s="96">
        <f t="shared" si="2"/>
        <v>16.98916016614325</v>
      </c>
      <c r="F81" s="96">
        <f t="shared" si="3"/>
        <v>27.26829268292683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C21" sqref="C21"/>
    </sheetView>
  </sheetViews>
  <sheetFormatPr defaultRowHeight="15" x14ac:dyDescent="0.25"/>
  <cols>
    <col min="1" max="1" width="29.7109375" customWidth="1"/>
    <col min="2" max="2" width="32" customWidth="1"/>
    <col min="3" max="3" width="24" customWidth="1"/>
    <col min="4" max="4" width="21" customWidth="1"/>
    <col min="5" max="5" width="12.7109375" customWidth="1"/>
    <col min="6" max="6" width="13.28515625" customWidth="1"/>
    <col min="7" max="7" width="18" customWidth="1"/>
  </cols>
  <sheetData>
    <row r="1" spans="1:6" ht="21" customHeight="1" x14ac:dyDescent="0.25">
      <c r="A1" s="25"/>
      <c r="B1" s="25"/>
      <c r="C1" s="26"/>
      <c r="D1" s="26"/>
      <c r="E1" s="26"/>
      <c r="F1" s="26"/>
    </row>
    <row r="2" spans="1:6" ht="21" customHeight="1" x14ac:dyDescent="0.25">
      <c r="A2" s="25"/>
      <c r="B2" s="27" t="s">
        <v>72</v>
      </c>
      <c r="C2" s="26"/>
      <c r="D2" s="26"/>
      <c r="E2" s="26"/>
      <c r="F2" s="26"/>
    </row>
    <row r="3" spans="1:6" ht="21" customHeight="1" x14ac:dyDescent="0.25">
      <c r="A3" s="25"/>
      <c r="B3" s="26" t="s">
        <v>71</v>
      </c>
      <c r="C3" s="26"/>
      <c r="D3" s="26"/>
      <c r="E3" s="26"/>
      <c r="F3" s="26"/>
    </row>
    <row r="4" spans="1:6" ht="21" customHeight="1" x14ac:dyDescent="0.25">
      <c r="A4" s="25"/>
      <c r="B4" s="25"/>
      <c r="C4" s="26"/>
      <c r="D4" s="26"/>
      <c r="E4" s="26"/>
      <c r="F4" s="26"/>
    </row>
    <row r="5" spans="1:6" ht="15.75" thickBot="1" x14ac:dyDescent="0.3"/>
    <row r="6" spans="1:6" ht="47.25" customHeight="1" thickTop="1" x14ac:dyDescent="0.25">
      <c r="A6" s="82" t="s">
        <v>39</v>
      </c>
      <c r="B6" s="82" t="s">
        <v>133</v>
      </c>
      <c r="C6" s="82" t="s">
        <v>132</v>
      </c>
      <c r="D6" s="82" t="s">
        <v>134</v>
      </c>
      <c r="E6" s="83" t="s">
        <v>94</v>
      </c>
      <c r="F6" s="84" t="s">
        <v>93</v>
      </c>
    </row>
    <row r="7" spans="1:6" ht="29.25" customHeight="1" x14ac:dyDescent="0.25">
      <c r="A7" s="18"/>
      <c r="B7" s="18">
        <v>1</v>
      </c>
      <c r="C7" s="18">
        <v>2</v>
      </c>
      <c r="D7" s="18">
        <v>3</v>
      </c>
      <c r="E7" s="18"/>
      <c r="F7" s="18"/>
    </row>
    <row r="8" spans="1:6" ht="26.25" x14ac:dyDescent="0.25">
      <c r="A8" s="20" t="s">
        <v>6</v>
      </c>
      <c r="B8" s="10">
        <v>1358599.08</v>
      </c>
      <c r="C8" s="10">
        <v>1634925</v>
      </c>
      <c r="D8" s="10">
        <v>1609291.7</v>
      </c>
      <c r="E8" s="10">
        <f>D8/B8*100</f>
        <v>118.45228836751456</v>
      </c>
      <c r="F8" s="10">
        <f>D8/C8*100</f>
        <v>98.432142147193289</v>
      </c>
    </row>
    <row r="9" spans="1:6" x14ac:dyDescent="0.25">
      <c r="A9" s="20" t="s">
        <v>75</v>
      </c>
      <c r="B9" s="10">
        <v>1358599.08</v>
      </c>
      <c r="C9" s="10">
        <v>1634925</v>
      </c>
      <c r="D9" s="10">
        <v>1609291.7</v>
      </c>
      <c r="E9" s="10">
        <f t="shared" ref="E9:E13" si="0">D9/B9*100</f>
        <v>118.45228836751456</v>
      </c>
      <c r="F9" s="10">
        <f t="shared" ref="F9:F13" si="1">D9/C9*100</f>
        <v>98.432142147193289</v>
      </c>
    </row>
    <row r="10" spans="1:6" x14ac:dyDescent="0.25">
      <c r="A10" s="20" t="s">
        <v>8</v>
      </c>
      <c r="B10" s="10">
        <v>1281031.71</v>
      </c>
      <c r="C10" s="10">
        <v>1571071</v>
      </c>
      <c r="D10" s="10">
        <v>1551619.1</v>
      </c>
      <c r="E10" s="10">
        <f t="shared" si="0"/>
        <v>121.12261452138449</v>
      </c>
      <c r="F10" s="10">
        <f t="shared" si="1"/>
        <v>98.761870087348058</v>
      </c>
    </row>
    <row r="11" spans="1:6" ht="26.25" x14ac:dyDescent="0.25">
      <c r="A11" s="20" t="s">
        <v>9</v>
      </c>
      <c r="B11" s="10">
        <v>1281031.71</v>
      </c>
      <c r="C11" s="10">
        <v>1571071</v>
      </c>
      <c r="D11" s="10">
        <v>1551619.1</v>
      </c>
      <c r="E11" s="10">
        <f t="shared" si="0"/>
        <v>121.12261452138449</v>
      </c>
      <c r="F11" s="10">
        <f t="shared" si="1"/>
        <v>98.761870087348058</v>
      </c>
    </row>
    <row r="12" spans="1:6" ht="26.25" x14ac:dyDescent="0.25">
      <c r="A12" s="20" t="s">
        <v>14</v>
      </c>
      <c r="B12" s="10">
        <v>77567.37</v>
      </c>
      <c r="C12" s="10">
        <v>63854</v>
      </c>
      <c r="D12" s="10">
        <v>57672.6</v>
      </c>
      <c r="E12" s="10">
        <f t="shared" si="0"/>
        <v>74.351624916508058</v>
      </c>
      <c r="F12" s="10">
        <f t="shared" si="1"/>
        <v>90.319478811037683</v>
      </c>
    </row>
    <row r="13" spans="1:6" ht="26.25" x14ac:dyDescent="0.25">
      <c r="A13" s="20" t="s">
        <v>15</v>
      </c>
      <c r="B13" s="10">
        <v>77567.37</v>
      </c>
      <c r="C13" s="10">
        <v>63854</v>
      </c>
      <c r="D13" s="10">
        <v>57672.6</v>
      </c>
      <c r="E13" s="10">
        <f t="shared" si="0"/>
        <v>74.351624916508058</v>
      </c>
      <c r="F13" s="10">
        <f t="shared" si="1"/>
        <v>90.319478811037683</v>
      </c>
    </row>
    <row r="14" spans="1:6" x14ac:dyDescent="0.25">
      <c r="A14" s="89"/>
      <c r="B14" s="90"/>
      <c r="C14" s="90"/>
      <c r="D14" s="90"/>
      <c r="E14" s="90"/>
      <c r="F14" s="90"/>
    </row>
    <row r="15" spans="1:6" x14ac:dyDescent="0.25">
      <c r="A15" s="89"/>
      <c r="B15" s="90"/>
      <c r="C15" s="90"/>
      <c r="D15" s="90"/>
      <c r="E15" s="90"/>
      <c r="F15" s="90"/>
    </row>
  </sheetData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>
      <selection activeCell="G8" sqref="G8"/>
    </sheetView>
  </sheetViews>
  <sheetFormatPr defaultRowHeight="15" x14ac:dyDescent="0.25"/>
  <cols>
    <col min="1" max="1" width="11" customWidth="1"/>
    <col min="2" max="2" width="11.5703125" customWidth="1"/>
    <col min="3" max="3" width="11.140625" customWidth="1"/>
    <col min="4" max="4" width="33" customWidth="1"/>
    <col min="5" max="5" width="17.5703125" customWidth="1"/>
    <col min="6" max="6" width="14.42578125" customWidth="1"/>
    <col min="7" max="7" width="16.42578125" customWidth="1"/>
  </cols>
  <sheetData>
    <row r="1" spans="1:8" x14ac:dyDescent="0.25">
      <c r="A1" s="113" t="s">
        <v>139</v>
      </c>
      <c r="B1" s="114"/>
      <c r="C1" s="114"/>
      <c r="D1" s="114"/>
      <c r="E1" s="114"/>
      <c r="F1" s="114"/>
      <c r="G1" s="114"/>
      <c r="H1" s="114"/>
    </row>
    <row r="2" spans="1:8" x14ac:dyDescent="0.25">
      <c r="A2" s="114"/>
      <c r="B2" s="114"/>
      <c r="C2" s="114"/>
      <c r="D2" s="114"/>
      <c r="E2" s="114"/>
      <c r="F2" s="114"/>
      <c r="G2" s="114"/>
      <c r="H2" s="114"/>
    </row>
    <row r="4" spans="1:8" x14ac:dyDescent="0.25">
      <c r="A4" s="114" t="s">
        <v>0</v>
      </c>
      <c r="B4" s="114"/>
      <c r="C4" s="114"/>
      <c r="D4" s="114"/>
      <c r="E4" s="114"/>
      <c r="F4" s="114"/>
      <c r="G4" s="114"/>
      <c r="H4" s="114"/>
    </row>
    <row r="6" spans="1:8" x14ac:dyDescent="0.25">
      <c r="A6" s="114" t="s">
        <v>1</v>
      </c>
      <c r="B6" s="114"/>
      <c r="C6" s="114"/>
      <c r="D6" s="114"/>
      <c r="E6" s="114"/>
      <c r="F6" s="114"/>
      <c r="G6" s="114"/>
      <c r="H6" s="114"/>
    </row>
    <row r="8" spans="1:8" ht="38.25" x14ac:dyDescent="0.25">
      <c r="A8" s="4" t="s">
        <v>23</v>
      </c>
      <c r="B8" s="6" t="s">
        <v>24</v>
      </c>
      <c r="C8" s="6" t="s">
        <v>25</v>
      </c>
      <c r="D8" s="6" t="s">
        <v>26</v>
      </c>
      <c r="E8" s="6" t="s">
        <v>140</v>
      </c>
      <c r="F8" s="6" t="s">
        <v>141</v>
      </c>
      <c r="G8" s="6" t="s">
        <v>138</v>
      </c>
    </row>
    <row r="9" spans="1:8" ht="25.5" x14ac:dyDescent="0.25">
      <c r="A9" s="5">
        <v>8</v>
      </c>
      <c r="B9" s="5"/>
      <c r="C9" s="5"/>
      <c r="D9" s="5" t="s">
        <v>27</v>
      </c>
      <c r="E9" s="13">
        <v>0</v>
      </c>
      <c r="F9" s="13">
        <v>0</v>
      </c>
      <c r="G9" s="13">
        <v>0</v>
      </c>
    </row>
    <row r="10" spans="1:8" x14ac:dyDescent="0.25">
      <c r="A10" s="5"/>
      <c r="B10" s="14">
        <v>84</v>
      </c>
      <c r="C10" s="14"/>
      <c r="D10" s="14" t="s">
        <v>28</v>
      </c>
      <c r="E10" s="13">
        <v>0</v>
      </c>
      <c r="F10" s="13">
        <v>0</v>
      </c>
      <c r="G10" s="13">
        <v>0</v>
      </c>
    </row>
    <row r="11" spans="1:8" x14ac:dyDescent="0.25">
      <c r="A11" s="12"/>
      <c r="B11" s="12"/>
      <c r="C11" s="11">
        <v>8</v>
      </c>
      <c r="D11" s="9" t="s">
        <v>29</v>
      </c>
      <c r="E11" s="13">
        <v>0</v>
      </c>
      <c r="F11" s="13">
        <v>0</v>
      </c>
      <c r="G11" s="13">
        <v>0</v>
      </c>
    </row>
    <row r="12" spans="1:8" ht="25.5" x14ac:dyDescent="0.25">
      <c r="A12" s="8">
        <v>5</v>
      </c>
      <c r="B12" s="8"/>
      <c r="C12" s="8"/>
      <c r="D12" s="3" t="s">
        <v>30</v>
      </c>
      <c r="E12" s="13">
        <v>0</v>
      </c>
      <c r="F12" s="13">
        <v>0</v>
      </c>
      <c r="G12" s="13">
        <v>0</v>
      </c>
    </row>
    <row r="13" spans="1:8" ht="25.5" x14ac:dyDescent="0.25">
      <c r="A13" s="14"/>
      <c r="B13" s="14">
        <v>54</v>
      </c>
      <c r="C13" s="14"/>
      <c r="D13" s="7" t="s">
        <v>31</v>
      </c>
      <c r="E13" s="13">
        <v>0</v>
      </c>
      <c r="F13" s="13">
        <v>0</v>
      </c>
      <c r="G13" s="13">
        <v>0</v>
      </c>
    </row>
    <row r="14" spans="1:8" x14ac:dyDescent="0.25">
      <c r="A14" s="14"/>
      <c r="B14" s="14"/>
      <c r="C14" s="11">
        <v>8</v>
      </c>
      <c r="D14" s="15" t="s">
        <v>29</v>
      </c>
      <c r="E14" s="13">
        <v>0</v>
      </c>
      <c r="F14" s="13">
        <v>0</v>
      </c>
      <c r="G14" s="13">
        <v>0</v>
      </c>
    </row>
  </sheetData>
  <mergeCells count="3">
    <mergeCell ref="A1:H2"/>
    <mergeCell ref="A4:H4"/>
    <mergeCell ref="A6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6"/>
  <sheetViews>
    <sheetView tabSelected="1" topLeftCell="A10" workbookViewId="0">
      <selection activeCell="F2" sqref="A2:F2"/>
    </sheetView>
  </sheetViews>
  <sheetFormatPr defaultRowHeight="15" x14ac:dyDescent="0.25"/>
  <cols>
    <col min="1" max="1" width="36" customWidth="1"/>
    <col min="2" max="2" width="19" customWidth="1"/>
    <col min="3" max="3" width="18.7109375" customWidth="1"/>
    <col min="4" max="4" width="19.28515625" customWidth="1"/>
    <col min="5" max="5" width="13" customWidth="1"/>
    <col min="6" max="6" width="12" customWidth="1"/>
    <col min="7" max="7" width="18.140625" customWidth="1"/>
  </cols>
  <sheetData>
    <row r="1" spans="1:6" ht="16.5" thickBot="1" x14ac:dyDescent="0.3">
      <c r="A1" s="69"/>
      <c r="B1" s="69"/>
      <c r="C1" s="69"/>
      <c r="D1" s="69"/>
      <c r="E1" s="69"/>
    </row>
    <row r="2" spans="1:6" ht="42" customHeight="1" x14ac:dyDescent="0.25">
      <c r="A2" s="70"/>
      <c r="B2" s="71"/>
      <c r="C2" s="72"/>
      <c r="D2" s="73"/>
      <c r="E2" s="69"/>
    </row>
    <row r="3" spans="1:6" ht="24" customHeight="1" x14ac:dyDescent="0.35">
      <c r="A3" s="55"/>
      <c r="B3" s="91"/>
      <c r="C3" s="55"/>
      <c r="D3" s="55"/>
      <c r="E3" s="55"/>
      <c r="F3" s="55"/>
    </row>
    <row r="4" spans="1:6" ht="16.5" thickBot="1" x14ac:dyDescent="0.3">
      <c r="A4" s="69"/>
      <c r="B4" s="69" t="s">
        <v>89</v>
      </c>
      <c r="C4" s="69"/>
      <c r="D4" s="69"/>
      <c r="E4" s="69"/>
    </row>
    <row r="5" spans="1:6" ht="18.75" customHeight="1" x14ac:dyDescent="0.25">
      <c r="A5" s="70" t="s">
        <v>88</v>
      </c>
      <c r="B5" s="71"/>
      <c r="C5" s="72"/>
      <c r="D5" s="73"/>
      <c r="E5" s="69"/>
    </row>
    <row r="6" spans="1:6" ht="23.25" x14ac:dyDescent="0.35">
      <c r="B6" s="36"/>
    </row>
    <row r="7" spans="1:6" ht="15.75" thickBot="1" x14ac:dyDescent="0.3">
      <c r="A7" s="54"/>
      <c r="B7" s="54"/>
      <c r="C7" s="54"/>
      <c r="D7" s="54"/>
      <c r="E7" s="75"/>
      <c r="F7" s="75"/>
    </row>
    <row r="8" spans="1:6" ht="26.25" thickBot="1" x14ac:dyDescent="0.3">
      <c r="A8" s="101" t="s">
        <v>39</v>
      </c>
      <c r="B8" s="102" t="s">
        <v>133</v>
      </c>
      <c r="C8" s="102" t="s">
        <v>132</v>
      </c>
      <c r="D8" s="102" t="s">
        <v>134</v>
      </c>
      <c r="E8" s="103" t="s">
        <v>84</v>
      </c>
      <c r="F8" s="104" t="s">
        <v>85</v>
      </c>
    </row>
    <row r="9" spans="1:6" x14ac:dyDescent="0.25">
      <c r="A9" s="105" t="s">
        <v>129</v>
      </c>
      <c r="B9" s="105">
        <v>3</v>
      </c>
      <c r="C9" s="105">
        <v>4</v>
      </c>
      <c r="D9" s="105">
        <v>5</v>
      </c>
      <c r="E9" s="106">
        <v>6</v>
      </c>
      <c r="F9" s="106">
        <v>7</v>
      </c>
    </row>
    <row r="10" spans="1:6" ht="26.25" x14ac:dyDescent="0.25">
      <c r="A10" s="93" t="s">
        <v>113</v>
      </c>
      <c r="B10" s="94">
        <v>1358599.08</v>
      </c>
      <c r="C10" s="94">
        <v>1634925</v>
      </c>
      <c r="D10" s="94">
        <v>1609291.7</v>
      </c>
      <c r="E10" s="107">
        <f>D10/B10*100</f>
        <v>118.45228836751456</v>
      </c>
      <c r="F10" s="108">
        <f>D10/C10*100</f>
        <v>98.432142147193289</v>
      </c>
    </row>
    <row r="11" spans="1:6" ht="26.25" x14ac:dyDescent="0.25">
      <c r="A11" s="93" t="s">
        <v>67</v>
      </c>
      <c r="B11" s="94">
        <v>110760</v>
      </c>
      <c r="C11" s="94">
        <v>148185</v>
      </c>
      <c r="D11" s="94">
        <v>147877.99</v>
      </c>
      <c r="E11" s="109">
        <f t="shared" ref="E11:E74" si="0">D11/B11*100</f>
        <v>133.51208920187793</v>
      </c>
      <c r="F11" s="108">
        <f t="shared" ref="F11:F74" si="1">D11/C11*100</f>
        <v>99.792819786078198</v>
      </c>
    </row>
    <row r="12" spans="1:6" ht="26.25" x14ac:dyDescent="0.25">
      <c r="A12" s="93" t="s">
        <v>7</v>
      </c>
      <c r="B12" s="94">
        <v>28800</v>
      </c>
      <c r="C12" s="94">
        <v>27060</v>
      </c>
      <c r="D12" s="94">
        <v>27060</v>
      </c>
      <c r="E12" s="109">
        <f t="shared" si="0"/>
        <v>93.958333333333329</v>
      </c>
      <c r="F12" s="108">
        <f t="shared" si="1"/>
        <v>100</v>
      </c>
    </row>
    <row r="13" spans="1:6" x14ac:dyDescent="0.25">
      <c r="A13" s="93" t="s">
        <v>76</v>
      </c>
      <c r="B13" s="94">
        <v>28800</v>
      </c>
      <c r="C13" s="94">
        <v>27060</v>
      </c>
      <c r="D13" s="94">
        <v>27060</v>
      </c>
      <c r="E13" s="109">
        <f t="shared" si="0"/>
        <v>93.958333333333329</v>
      </c>
      <c r="F13" s="108">
        <f t="shared" si="1"/>
        <v>100</v>
      </c>
    </row>
    <row r="14" spans="1:6" x14ac:dyDescent="0.25">
      <c r="A14" s="93" t="s">
        <v>10</v>
      </c>
      <c r="B14" s="94">
        <v>28800</v>
      </c>
      <c r="C14" s="94">
        <v>27060</v>
      </c>
      <c r="D14" s="94">
        <v>27060</v>
      </c>
      <c r="E14" s="109">
        <f t="shared" si="0"/>
        <v>93.958333333333329</v>
      </c>
      <c r="F14" s="108">
        <f t="shared" si="1"/>
        <v>100</v>
      </c>
    </row>
    <row r="15" spans="1:6" x14ac:dyDescent="0.25">
      <c r="A15" s="93" t="s">
        <v>32</v>
      </c>
      <c r="B15" s="94">
        <v>28380</v>
      </c>
      <c r="C15" s="94">
        <v>26730</v>
      </c>
      <c r="D15" s="94">
        <v>26730</v>
      </c>
      <c r="E15" s="109">
        <f t="shared" si="0"/>
        <v>94.186046511627907</v>
      </c>
      <c r="F15" s="108">
        <f t="shared" si="1"/>
        <v>100</v>
      </c>
    </row>
    <row r="16" spans="1:6" x14ac:dyDescent="0.25">
      <c r="A16" s="93" t="s">
        <v>54</v>
      </c>
      <c r="B16" s="94">
        <v>8200</v>
      </c>
      <c r="C16" s="94">
        <v>2706</v>
      </c>
      <c r="D16" s="94">
        <v>2706</v>
      </c>
      <c r="E16" s="109">
        <f t="shared" si="0"/>
        <v>33</v>
      </c>
      <c r="F16" s="108">
        <f t="shared" si="1"/>
        <v>100</v>
      </c>
    </row>
    <row r="17" spans="1:6" x14ac:dyDescent="0.25">
      <c r="A17" s="93" t="s">
        <v>55</v>
      </c>
      <c r="B17" s="94">
        <v>9180</v>
      </c>
      <c r="C17" s="94">
        <v>7590</v>
      </c>
      <c r="D17" s="94">
        <v>7590</v>
      </c>
      <c r="E17" s="109">
        <f t="shared" si="0"/>
        <v>82.679738562091501</v>
      </c>
      <c r="F17" s="108">
        <f t="shared" si="1"/>
        <v>100</v>
      </c>
    </row>
    <row r="18" spans="1:6" x14ac:dyDescent="0.25">
      <c r="A18" s="93" t="s">
        <v>56</v>
      </c>
      <c r="B18" s="94">
        <v>8300</v>
      </c>
      <c r="C18" s="94">
        <v>12100</v>
      </c>
      <c r="D18" s="94">
        <v>12100</v>
      </c>
      <c r="E18" s="109">
        <f t="shared" si="0"/>
        <v>145.78313253012047</v>
      </c>
      <c r="F18" s="108">
        <f t="shared" si="1"/>
        <v>100</v>
      </c>
    </row>
    <row r="19" spans="1:6" ht="26.25" x14ac:dyDescent="0.25">
      <c r="A19" s="93" t="s">
        <v>58</v>
      </c>
      <c r="B19" s="94">
        <v>2700</v>
      </c>
      <c r="C19" s="94">
        <v>4334</v>
      </c>
      <c r="D19" s="94">
        <v>4334</v>
      </c>
      <c r="E19" s="109">
        <f t="shared" si="0"/>
        <v>160.51851851851853</v>
      </c>
      <c r="F19" s="108">
        <f t="shared" si="1"/>
        <v>100</v>
      </c>
    </row>
    <row r="20" spans="1:6" x14ac:dyDescent="0.25">
      <c r="A20" s="93" t="s">
        <v>35</v>
      </c>
      <c r="B20" s="99">
        <v>420</v>
      </c>
      <c r="C20" s="99">
        <v>330</v>
      </c>
      <c r="D20" s="99">
        <v>330</v>
      </c>
      <c r="E20" s="109">
        <f t="shared" si="0"/>
        <v>78.571428571428569</v>
      </c>
      <c r="F20" s="108">
        <f t="shared" si="1"/>
        <v>100</v>
      </c>
    </row>
    <row r="21" spans="1:6" x14ac:dyDescent="0.25">
      <c r="A21" s="93" t="s">
        <v>59</v>
      </c>
      <c r="B21" s="99">
        <v>420</v>
      </c>
      <c r="C21" s="99">
        <v>330</v>
      </c>
      <c r="D21" s="99">
        <v>330</v>
      </c>
      <c r="E21" s="109">
        <f t="shared" si="0"/>
        <v>78.571428571428569</v>
      </c>
      <c r="F21" s="108">
        <f t="shared" si="1"/>
        <v>100</v>
      </c>
    </row>
    <row r="22" spans="1:6" ht="39" x14ac:dyDescent="0.25">
      <c r="A22" s="93" t="s">
        <v>11</v>
      </c>
      <c r="B22" s="94">
        <v>80000</v>
      </c>
      <c r="C22" s="94">
        <v>79550</v>
      </c>
      <c r="D22" s="94">
        <v>79242.990000000005</v>
      </c>
      <c r="E22" s="109">
        <f t="shared" si="0"/>
        <v>99.053737500000011</v>
      </c>
      <c r="F22" s="108">
        <f t="shared" si="1"/>
        <v>99.614066624764305</v>
      </c>
    </row>
    <row r="23" spans="1:6" x14ac:dyDescent="0.25">
      <c r="A23" s="93" t="s">
        <v>76</v>
      </c>
      <c r="B23" s="94">
        <v>80000</v>
      </c>
      <c r="C23" s="94">
        <v>79550</v>
      </c>
      <c r="D23" s="94">
        <v>79242.990000000005</v>
      </c>
      <c r="E23" s="109">
        <f t="shared" si="0"/>
        <v>99.053737500000011</v>
      </c>
      <c r="F23" s="108">
        <f t="shared" si="1"/>
        <v>99.614066624764305</v>
      </c>
    </row>
    <row r="24" spans="1:6" x14ac:dyDescent="0.25">
      <c r="A24" s="93" t="s">
        <v>10</v>
      </c>
      <c r="B24" s="94">
        <v>80000</v>
      </c>
      <c r="C24" s="94">
        <v>79550</v>
      </c>
      <c r="D24" s="94">
        <v>79242.990000000005</v>
      </c>
      <c r="E24" s="109">
        <f t="shared" si="0"/>
        <v>99.053737500000011</v>
      </c>
      <c r="F24" s="108">
        <f t="shared" si="1"/>
        <v>99.614066624764305</v>
      </c>
    </row>
    <row r="25" spans="1:6" x14ac:dyDescent="0.25">
      <c r="A25" s="93" t="s">
        <v>32</v>
      </c>
      <c r="B25" s="94">
        <v>80000</v>
      </c>
      <c r="C25" s="94">
        <v>79550</v>
      </c>
      <c r="D25" s="94">
        <v>79242.990000000005</v>
      </c>
      <c r="E25" s="109">
        <f t="shared" si="0"/>
        <v>99.053737500000011</v>
      </c>
      <c r="F25" s="108">
        <f t="shared" si="1"/>
        <v>99.614066624764305</v>
      </c>
    </row>
    <row r="26" spans="1:6" x14ac:dyDescent="0.25">
      <c r="A26" s="93" t="s">
        <v>54</v>
      </c>
      <c r="B26" s="94">
        <v>28500</v>
      </c>
      <c r="C26" s="94">
        <v>28000</v>
      </c>
      <c r="D26" s="94">
        <v>28000</v>
      </c>
      <c r="E26" s="109">
        <f t="shared" si="0"/>
        <v>98.245614035087712</v>
      </c>
      <c r="F26" s="108">
        <f t="shared" si="1"/>
        <v>100</v>
      </c>
    </row>
    <row r="27" spans="1:6" x14ac:dyDescent="0.25">
      <c r="A27" s="93" t="s">
        <v>55</v>
      </c>
      <c r="B27" s="94">
        <v>40100</v>
      </c>
      <c r="C27" s="94">
        <v>38750</v>
      </c>
      <c r="D27" s="94">
        <v>38442.99</v>
      </c>
      <c r="E27" s="109">
        <f t="shared" si="0"/>
        <v>95.867805486284283</v>
      </c>
      <c r="F27" s="108">
        <f t="shared" si="1"/>
        <v>99.207716129032249</v>
      </c>
    </row>
    <row r="28" spans="1:6" x14ac:dyDescent="0.25">
      <c r="A28" s="93" t="s">
        <v>56</v>
      </c>
      <c r="B28" s="94">
        <v>11400</v>
      </c>
      <c r="C28" s="94">
        <v>12800</v>
      </c>
      <c r="D28" s="94">
        <v>12800</v>
      </c>
      <c r="E28" s="109">
        <f t="shared" si="0"/>
        <v>112.28070175438596</v>
      </c>
      <c r="F28" s="108">
        <f t="shared" si="1"/>
        <v>100</v>
      </c>
    </row>
    <row r="29" spans="1:6" x14ac:dyDescent="0.25">
      <c r="A29" s="93" t="s">
        <v>12</v>
      </c>
      <c r="B29" s="94">
        <v>1960</v>
      </c>
      <c r="C29" s="94">
        <v>8450</v>
      </c>
      <c r="D29" s="94">
        <v>8450</v>
      </c>
      <c r="E29" s="109">
        <f t="shared" si="0"/>
        <v>431.12244897959187</v>
      </c>
      <c r="F29" s="108">
        <f t="shared" si="1"/>
        <v>100</v>
      </c>
    </row>
    <row r="30" spans="1:6" x14ac:dyDescent="0.25">
      <c r="A30" s="93" t="s">
        <v>76</v>
      </c>
      <c r="B30" s="94">
        <v>1960</v>
      </c>
      <c r="C30" s="94">
        <v>8450</v>
      </c>
      <c r="D30" s="94">
        <v>8450</v>
      </c>
      <c r="E30" s="109">
        <f t="shared" si="0"/>
        <v>431.12244897959187</v>
      </c>
      <c r="F30" s="108">
        <f t="shared" si="1"/>
        <v>100</v>
      </c>
    </row>
    <row r="31" spans="1:6" x14ac:dyDescent="0.25">
      <c r="A31" s="93" t="s">
        <v>10</v>
      </c>
      <c r="B31" s="94">
        <v>1960</v>
      </c>
      <c r="C31" s="94">
        <v>8450</v>
      </c>
      <c r="D31" s="94">
        <v>8450</v>
      </c>
      <c r="E31" s="109">
        <f t="shared" si="0"/>
        <v>431.12244897959187</v>
      </c>
      <c r="F31" s="108">
        <f t="shared" si="1"/>
        <v>100</v>
      </c>
    </row>
    <row r="32" spans="1:6" x14ac:dyDescent="0.25">
      <c r="A32" s="93" t="s">
        <v>32</v>
      </c>
      <c r="B32" s="94">
        <v>1960</v>
      </c>
      <c r="C32" s="94">
        <v>8450</v>
      </c>
      <c r="D32" s="94">
        <v>8450</v>
      </c>
      <c r="E32" s="109">
        <f t="shared" si="0"/>
        <v>431.12244897959187</v>
      </c>
      <c r="F32" s="108">
        <f t="shared" si="1"/>
        <v>100</v>
      </c>
    </row>
    <row r="33" spans="1:6" x14ac:dyDescent="0.25">
      <c r="A33" s="93" t="s">
        <v>56</v>
      </c>
      <c r="B33" s="94">
        <v>1960</v>
      </c>
      <c r="C33" s="94">
        <v>8450</v>
      </c>
      <c r="D33" s="94">
        <v>8450</v>
      </c>
      <c r="E33" s="109">
        <f t="shared" si="0"/>
        <v>431.12244897959187</v>
      </c>
      <c r="F33" s="108">
        <f t="shared" si="1"/>
        <v>100</v>
      </c>
    </row>
    <row r="34" spans="1:6" ht="26.25" x14ac:dyDescent="0.25">
      <c r="A34" s="93" t="s">
        <v>142</v>
      </c>
      <c r="B34" s="93"/>
      <c r="C34" s="94">
        <v>33125</v>
      </c>
      <c r="D34" s="94">
        <v>33125</v>
      </c>
      <c r="E34" s="109"/>
      <c r="F34" s="108">
        <f t="shared" si="1"/>
        <v>100</v>
      </c>
    </row>
    <row r="35" spans="1:6" x14ac:dyDescent="0.25">
      <c r="A35" s="93" t="s">
        <v>76</v>
      </c>
      <c r="B35" s="93"/>
      <c r="C35" s="94">
        <v>33125</v>
      </c>
      <c r="D35" s="94">
        <v>33125</v>
      </c>
      <c r="E35" s="109"/>
      <c r="F35" s="108">
        <f t="shared" si="1"/>
        <v>100</v>
      </c>
    </row>
    <row r="36" spans="1:6" ht="26.25" x14ac:dyDescent="0.25">
      <c r="A36" s="93" t="s">
        <v>17</v>
      </c>
      <c r="B36" s="93"/>
      <c r="C36" s="94">
        <v>33125</v>
      </c>
      <c r="D36" s="94">
        <v>33125</v>
      </c>
      <c r="E36" s="109"/>
      <c r="F36" s="108">
        <f t="shared" si="1"/>
        <v>100</v>
      </c>
    </row>
    <row r="37" spans="1:6" ht="26.25" x14ac:dyDescent="0.25">
      <c r="A37" s="93" t="s">
        <v>38</v>
      </c>
      <c r="B37" s="93"/>
      <c r="C37" s="94">
        <v>33125</v>
      </c>
      <c r="D37" s="94">
        <v>33125</v>
      </c>
      <c r="E37" s="109"/>
      <c r="F37" s="108">
        <f t="shared" si="1"/>
        <v>100</v>
      </c>
    </row>
    <row r="38" spans="1:6" ht="26.25" x14ac:dyDescent="0.25">
      <c r="A38" s="93" t="s">
        <v>66</v>
      </c>
      <c r="B38" s="93"/>
      <c r="C38" s="94">
        <v>33125</v>
      </c>
      <c r="D38" s="94">
        <v>33125</v>
      </c>
      <c r="E38" s="109"/>
      <c r="F38" s="108">
        <f t="shared" si="1"/>
        <v>100</v>
      </c>
    </row>
    <row r="39" spans="1:6" ht="26.25" x14ac:dyDescent="0.25">
      <c r="A39" s="93" t="s">
        <v>68</v>
      </c>
      <c r="B39" s="99">
        <v>427.42</v>
      </c>
      <c r="C39" s="94">
        <v>1300</v>
      </c>
      <c r="D39" s="99">
        <v>899.97</v>
      </c>
      <c r="E39" s="109"/>
      <c r="F39" s="108"/>
    </row>
    <row r="40" spans="1:6" ht="26.25" x14ac:dyDescent="0.25">
      <c r="A40" s="93" t="s">
        <v>16</v>
      </c>
      <c r="B40" s="99">
        <v>427.42</v>
      </c>
      <c r="C40" s="94">
        <v>1300</v>
      </c>
      <c r="D40" s="99">
        <v>899.97</v>
      </c>
      <c r="E40" s="109"/>
      <c r="F40" s="108"/>
    </row>
    <row r="41" spans="1:6" x14ac:dyDescent="0.25">
      <c r="A41" s="93" t="s">
        <v>77</v>
      </c>
      <c r="B41" s="99">
        <v>427.42</v>
      </c>
      <c r="C41" s="94">
        <v>1300</v>
      </c>
      <c r="D41" s="99">
        <v>899.97</v>
      </c>
      <c r="E41" s="109"/>
      <c r="F41" s="108"/>
    </row>
    <row r="42" spans="1:6" x14ac:dyDescent="0.25">
      <c r="A42" s="93" t="s">
        <v>10</v>
      </c>
      <c r="B42" s="99">
        <v>427.42</v>
      </c>
      <c r="C42" s="94">
        <v>1290</v>
      </c>
      <c r="D42" s="99">
        <v>898.27</v>
      </c>
      <c r="E42" s="109">
        <f t="shared" si="0"/>
        <v>210.1609657947686</v>
      </c>
      <c r="F42" s="108">
        <f t="shared" si="1"/>
        <v>69.63333333333334</v>
      </c>
    </row>
    <row r="43" spans="1:6" x14ac:dyDescent="0.25">
      <c r="A43" s="93" t="s">
        <v>34</v>
      </c>
      <c r="B43" s="93"/>
      <c r="C43" s="93"/>
      <c r="D43" s="93"/>
      <c r="E43" s="109"/>
      <c r="F43" s="108"/>
    </row>
    <row r="44" spans="1:6" x14ac:dyDescent="0.25">
      <c r="A44" s="93" t="s">
        <v>51</v>
      </c>
      <c r="B44" s="93"/>
      <c r="C44" s="93"/>
      <c r="D44" s="93"/>
      <c r="E44" s="109"/>
      <c r="F44" s="108"/>
    </row>
    <row r="45" spans="1:6" x14ac:dyDescent="0.25">
      <c r="A45" s="93" t="s">
        <v>53</v>
      </c>
      <c r="B45" s="93"/>
      <c r="C45" s="93"/>
      <c r="D45" s="93"/>
      <c r="E45" s="109"/>
      <c r="F45" s="108"/>
    </row>
    <row r="46" spans="1:6" x14ac:dyDescent="0.25">
      <c r="A46" s="93" t="s">
        <v>32</v>
      </c>
      <c r="B46" s="99">
        <v>390.97</v>
      </c>
      <c r="C46" s="94">
        <v>1240</v>
      </c>
      <c r="D46" s="99">
        <v>896.39</v>
      </c>
      <c r="E46" s="109"/>
      <c r="F46" s="108"/>
    </row>
    <row r="47" spans="1:6" x14ac:dyDescent="0.25">
      <c r="A47" s="93" t="s">
        <v>54</v>
      </c>
      <c r="B47" s="99">
        <v>20</v>
      </c>
      <c r="C47" s="99">
        <v>800</v>
      </c>
      <c r="D47" s="99">
        <v>614.51</v>
      </c>
      <c r="E47" s="109">
        <f t="shared" si="0"/>
        <v>3072.55</v>
      </c>
      <c r="F47" s="108">
        <f t="shared" si="1"/>
        <v>76.813749999999999</v>
      </c>
    </row>
    <row r="48" spans="1:6" x14ac:dyDescent="0.25">
      <c r="A48" s="93" t="s">
        <v>55</v>
      </c>
      <c r="B48" s="99">
        <v>260</v>
      </c>
      <c r="C48" s="99">
        <v>80</v>
      </c>
      <c r="D48" s="99">
        <v>79.72</v>
      </c>
      <c r="E48" s="109"/>
      <c r="F48" s="108">
        <f t="shared" si="1"/>
        <v>99.649999999999991</v>
      </c>
    </row>
    <row r="49" spans="1:6" x14ac:dyDescent="0.25">
      <c r="A49" s="93" t="s">
        <v>56</v>
      </c>
      <c r="B49" s="99">
        <v>105.59</v>
      </c>
      <c r="C49" s="99">
        <v>310</v>
      </c>
      <c r="D49" s="99">
        <v>159.80000000000001</v>
      </c>
      <c r="E49" s="109"/>
      <c r="F49" s="108">
        <f t="shared" si="1"/>
        <v>51.548387096774192</v>
      </c>
    </row>
    <row r="50" spans="1:6" ht="26.25" x14ac:dyDescent="0.25">
      <c r="A50" s="93" t="s">
        <v>57</v>
      </c>
      <c r="B50" s="93"/>
      <c r="C50" s="93"/>
      <c r="D50" s="93"/>
      <c r="E50" s="109"/>
      <c r="F50" s="108"/>
    </row>
    <row r="51" spans="1:6" ht="26.25" x14ac:dyDescent="0.25">
      <c r="A51" s="93" t="s">
        <v>58</v>
      </c>
      <c r="B51" s="99">
        <v>5.38</v>
      </c>
      <c r="C51" s="99">
        <v>50</v>
      </c>
      <c r="D51" s="99">
        <v>42.36</v>
      </c>
      <c r="E51" s="109"/>
      <c r="F51" s="108">
        <f t="shared" si="1"/>
        <v>84.72</v>
      </c>
    </row>
    <row r="52" spans="1:6" x14ac:dyDescent="0.25">
      <c r="A52" s="93" t="s">
        <v>35</v>
      </c>
      <c r="B52" s="99">
        <v>36.450000000000003</v>
      </c>
      <c r="C52" s="99">
        <v>50</v>
      </c>
      <c r="D52" s="99">
        <v>1.88</v>
      </c>
      <c r="E52" s="109"/>
      <c r="F52" s="108">
        <f t="shared" si="1"/>
        <v>3.7599999999999993</v>
      </c>
    </row>
    <row r="53" spans="1:6" x14ac:dyDescent="0.25">
      <c r="A53" s="93" t="s">
        <v>59</v>
      </c>
      <c r="B53" s="99">
        <v>36.450000000000003</v>
      </c>
      <c r="C53" s="99">
        <v>50</v>
      </c>
      <c r="D53" s="99">
        <v>1.88</v>
      </c>
      <c r="E53" s="109">
        <f t="shared" si="0"/>
        <v>5.157750342935528</v>
      </c>
      <c r="F53" s="108">
        <f t="shared" si="1"/>
        <v>3.7599999999999993</v>
      </c>
    </row>
    <row r="54" spans="1:6" ht="26.25" x14ac:dyDescent="0.25">
      <c r="A54" s="93" t="s">
        <v>17</v>
      </c>
      <c r="B54" s="93"/>
      <c r="C54" s="99">
        <v>10</v>
      </c>
      <c r="D54" s="99">
        <v>1.7</v>
      </c>
      <c r="E54" s="109"/>
      <c r="F54" s="108">
        <f t="shared" si="1"/>
        <v>17</v>
      </c>
    </row>
    <row r="55" spans="1:6" ht="26.25" x14ac:dyDescent="0.25">
      <c r="A55" s="93" t="s">
        <v>36</v>
      </c>
      <c r="B55" s="93"/>
      <c r="C55" s="99">
        <v>10</v>
      </c>
      <c r="D55" s="99">
        <v>1.7</v>
      </c>
      <c r="E55" s="109"/>
      <c r="F55" s="108">
        <f t="shared" si="1"/>
        <v>17</v>
      </c>
    </row>
    <row r="56" spans="1:6" x14ac:dyDescent="0.25">
      <c r="A56" s="93" t="s">
        <v>64</v>
      </c>
      <c r="B56" s="93"/>
      <c r="C56" s="93"/>
      <c r="D56" s="93"/>
      <c r="E56" s="109"/>
      <c r="F56" s="108"/>
    </row>
    <row r="57" spans="1:6" ht="26.25" x14ac:dyDescent="0.25">
      <c r="A57" s="93" t="s">
        <v>65</v>
      </c>
      <c r="B57" s="93"/>
      <c r="C57" s="99">
        <v>10</v>
      </c>
      <c r="D57" s="99">
        <v>1.7</v>
      </c>
      <c r="E57" s="109"/>
      <c r="F57" s="108">
        <f t="shared" si="1"/>
        <v>17</v>
      </c>
    </row>
    <row r="58" spans="1:6" ht="26.25" x14ac:dyDescent="0.25">
      <c r="A58" s="93" t="s">
        <v>69</v>
      </c>
      <c r="B58" s="94">
        <v>56991.71</v>
      </c>
      <c r="C58" s="94">
        <v>30708</v>
      </c>
      <c r="D58" s="94">
        <v>25908.71</v>
      </c>
      <c r="E58" s="109"/>
      <c r="F58" s="108"/>
    </row>
    <row r="59" spans="1:6" x14ac:dyDescent="0.25">
      <c r="A59" s="93" t="s">
        <v>13</v>
      </c>
      <c r="B59" s="99">
        <v>795.2</v>
      </c>
      <c r="C59" s="94">
        <v>1189</v>
      </c>
      <c r="D59" s="94">
        <v>1132.1600000000001</v>
      </c>
      <c r="E59" s="109">
        <f t="shared" si="0"/>
        <v>142.374245472837</v>
      </c>
      <c r="F59" s="108">
        <f t="shared" si="1"/>
        <v>95.219512195121965</v>
      </c>
    </row>
    <row r="60" spans="1:6" x14ac:dyDescent="0.25">
      <c r="A60" s="93" t="s">
        <v>78</v>
      </c>
      <c r="B60" s="99">
        <v>795.2</v>
      </c>
      <c r="C60" s="94">
        <v>1189</v>
      </c>
      <c r="D60" s="94">
        <v>1132.1600000000001</v>
      </c>
      <c r="E60" s="109">
        <f t="shared" si="0"/>
        <v>142.374245472837</v>
      </c>
      <c r="F60" s="108">
        <f t="shared" si="1"/>
        <v>95.219512195121965</v>
      </c>
    </row>
    <row r="61" spans="1:6" x14ac:dyDescent="0.25">
      <c r="A61" s="93" t="s">
        <v>10</v>
      </c>
      <c r="B61" s="99">
        <v>545.20000000000005</v>
      </c>
      <c r="C61" s="99">
        <v>388</v>
      </c>
      <c r="D61" s="99">
        <v>337.06</v>
      </c>
      <c r="E61" s="109"/>
      <c r="F61" s="108">
        <f t="shared" si="1"/>
        <v>86.871134020618555</v>
      </c>
    </row>
    <row r="62" spans="1:6" x14ac:dyDescent="0.25">
      <c r="A62" s="93" t="s">
        <v>32</v>
      </c>
      <c r="B62" s="99">
        <v>545.20000000000005</v>
      </c>
      <c r="C62" s="99">
        <v>388</v>
      </c>
      <c r="D62" s="99">
        <v>337.06</v>
      </c>
      <c r="E62" s="109"/>
      <c r="F62" s="108">
        <f t="shared" si="1"/>
        <v>86.871134020618555</v>
      </c>
    </row>
    <row r="63" spans="1:6" x14ac:dyDescent="0.25">
      <c r="A63" s="93" t="s">
        <v>54</v>
      </c>
      <c r="B63" s="93"/>
      <c r="C63" s="99">
        <v>50</v>
      </c>
      <c r="D63" s="93"/>
      <c r="E63" s="109"/>
      <c r="F63" s="108">
        <f t="shared" si="1"/>
        <v>0</v>
      </c>
    </row>
    <row r="64" spans="1:6" x14ac:dyDescent="0.25">
      <c r="A64" s="93" t="s">
        <v>55</v>
      </c>
      <c r="B64" s="93"/>
      <c r="C64" s="93"/>
      <c r="D64" s="93"/>
      <c r="E64" s="109"/>
      <c r="F64" s="108"/>
    </row>
    <row r="65" spans="1:6" x14ac:dyDescent="0.25">
      <c r="A65" s="93" t="s">
        <v>56</v>
      </c>
      <c r="B65" s="99">
        <v>290.48</v>
      </c>
      <c r="C65" s="93"/>
      <c r="D65" s="93"/>
      <c r="E65" s="109">
        <f t="shared" si="0"/>
        <v>0</v>
      </c>
      <c r="F65" s="108"/>
    </row>
    <row r="66" spans="1:6" ht="26.25" x14ac:dyDescent="0.25">
      <c r="A66" s="93" t="s">
        <v>58</v>
      </c>
      <c r="B66" s="99">
        <v>254.72</v>
      </c>
      <c r="C66" s="99">
        <v>338</v>
      </c>
      <c r="D66" s="99">
        <v>337.06</v>
      </c>
      <c r="E66" s="109">
        <f t="shared" si="0"/>
        <v>132.32569095477388</v>
      </c>
      <c r="F66" s="108">
        <f t="shared" si="1"/>
        <v>99.721893491124263</v>
      </c>
    </row>
    <row r="67" spans="1:6" ht="26.25" x14ac:dyDescent="0.25">
      <c r="A67" s="93" t="s">
        <v>17</v>
      </c>
      <c r="B67" s="99">
        <v>250</v>
      </c>
      <c r="C67" s="99">
        <v>801</v>
      </c>
      <c r="D67" s="99">
        <v>795.1</v>
      </c>
      <c r="E67" s="109">
        <f t="shared" si="0"/>
        <v>318.04000000000002</v>
      </c>
      <c r="F67" s="108">
        <f t="shared" si="1"/>
        <v>99.263420724094885</v>
      </c>
    </row>
    <row r="68" spans="1:6" ht="26.25" x14ac:dyDescent="0.25">
      <c r="A68" s="93" t="s">
        <v>62</v>
      </c>
      <c r="B68" s="99">
        <v>250</v>
      </c>
      <c r="C68" s="99">
        <v>270</v>
      </c>
      <c r="D68" s="99">
        <v>264.10000000000002</v>
      </c>
      <c r="E68" s="109">
        <f t="shared" si="0"/>
        <v>105.64</v>
      </c>
      <c r="F68" s="108">
        <f t="shared" si="1"/>
        <v>97.814814814814824</v>
      </c>
    </row>
    <row r="69" spans="1:6" x14ac:dyDescent="0.25">
      <c r="A69" s="93" t="s">
        <v>63</v>
      </c>
      <c r="B69" s="99">
        <v>250</v>
      </c>
      <c r="C69" s="99">
        <v>270</v>
      </c>
      <c r="D69" s="99">
        <v>264.10000000000002</v>
      </c>
      <c r="E69" s="109">
        <f t="shared" si="0"/>
        <v>105.64</v>
      </c>
      <c r="F69" s="108">
        <f t="shared" si="1"/>
        <v>97.814814814814824</v>
      </c>
    </row>
    <row r="70" spans="1:6" ht="26.25" x14ac:dyDescent="0.25">
      <c r="A70" s="93" t="s">
        <v>36</v>
      </c>
      <c r="B70" s="93"/>
      <c r="C70" s="99">
        <v>531</v>
      </c>
      <c r="D70" s="99">
        <v>531</v>
      </c>
      <c r="E70" s="109"/>
      <c r="F70" s="108"/>
    </row>
    <row r="71" spans="1:6" ht="26.25" x14ac:dyDescent="0.25">
      <c r="A71" s="93" t="s">
        <v>65</v>
      </c>
      <c r="B71" s="93"/>
      <c r="C71" s="99">
        <v>531</v>
      </c>
      <c r="D71" s="99">
        <v>531</v>
      </c>
      <c r="E71" s="109"/>
      <c r="F71" s="108">
        <f t="shared" si="1"/>
        <v>100</v>
      </c>
    </row>
    <row r="72" spans="1:6" ht="39" x14ac:dyDescent="0.25">
      <c r="A72" s="93" t="s">
        <v>124</v>
      </c>
      <c r="B72" s="99">
        <v>197.42</v>
      </c>
      <c r="C72" s="94">
        <v>1023</v>
      </c>
      <c r="D72" s="99">
        <v>33.54</v>
      </c>
      <c r="E72" s="109"/>
      <c r="F72" s="108"/>
    </row>
    <row r="73" spans="1:6" x14ac:dyDescent="0.25">
      <c r="A73" s="93" t="s">
        <v>121</v>
      </c>
      <c r="B73" s="99">
        <v>197.42</v>
      </c>
      <c r="C73" s="94">
        <v>1023</v>
      </c>
      <c r="D73" s="99">
        <v>33.54</v>
      </c>
      <c r="E73" s="109">
        <f t="shared" si="0"/>
        <v>16.98916016614325</v>
      </c>
      <c r="F73" s="108">
        <f t="shared" si="1"/>
        <v>3.2785923753665687</v>
      </c>
    </row>
    <row r="74" spans="1:6" x14ac:dyDescent="0.25">
      <c r="A74" s="93" t="s">
        <v>122</v>
      </c>
      <c r="B74" s="99">
        <v>197.42</v>
      </c>
      <c r="C74" s="94">
        <v>1023</v>
      </c>
      <c r="D74" s="99">
        <v>33.54</v>
      </c>
      <c r="E74" s="109">
        <f t="shared" si="0"/>
        <v>16.98916016614325</v>
      </c>
      <c r="F74" s="108">
        <f t="shared" si="1"/>
        <v>3.2785923753665687</v>
      </c>
    </row>
    <row r="75" spans="1:6" ht="26.25" x14ac:dyDescent="0.25">
      <c r="A75" s="93" t="s">
        <v>123</v>
      </c>
      <c r="B75" s="99">
        <v>197.42</v>
      </c>
      <c r="C75" s="94">
        <v>1023</v>
      </c>
      <c r="D75" s="99">
        <v>33.54</v>
      </c>
      <c r="E75" s="109"/>
      <c r="F75" s="108">
        <f t="shared" ref="F75:F138" si="2">D75/C75*100</f>
        <v>3.2785923753665687</v>
      </c>
    </row>
    <row r="76" spans="1:6" x14ac:dyDescent="0.25">
      <c r="A76" s="93" t="s">
        <v>10</v>
      </c>
      <c r="B76" s="93"/>
      <c r="C76" s="99">
        <v>900</v>
      </c>
      <c r="D76" s="93"/>
      <c r="E76" s="109"/>
      <c r="F76" s="108"/>
    </row>
    <row r="77" spans="1:6" x14ac:dyDescent="0.25">
      <c r="A77" s="93" t="s">
        <v>32</v>
      </c>
      <c r="B77" s="93"/>
      <c r="C77" s="99">
        <v>900</v>
      </c>
      <c r="D77" s="93"/>
      <c r="E77" s="109"/>
      <c r="F77" s="108">
        <f t="shared" si="2"/>
        <v>0</v>
      </c>
    </row>
    <row r="78" spans="1:6" x14ac:dyDescent="0.25">
      <c r="A78" s="93" t="s">
        <v>55</v>
      </c>
      <c r="B78" s="93"/>
      <c r="C78" s="99">
        <v>300</v>
      </c>
      <c r="D78" s="93"/>
      <c r="E78" s="109"/>
      <c r="F78" s="108">
        <f t="shared" si="2"/>
        <v>0</v>
      </c>
    </row>
    <row r="79" spans="1:6" x14ac:dyDescent="0.25">
      <c r="A79" s="93" t="s">
        <v>56</v>
      </c>
      <c r="B79" s="93"/>
      <c r="C79" s="99">
        <v>600</v>
      </c>
      <c r="D79" s="93"/>
      <c r="E79" s="109"/>
      <c r="F79" s="108">
        <f t="shared" si="2"/>
        <v>0</v>
      </c>
    </row>
    <row r="80" spans="1:6" ht="26.25" x14ac:dyDescent="0.25">
      <c r="A80" s="93" t="s">
        <v>58</v>
      </c>
      <c r="B80" s="93"/>
      <c r="C80" s="93"/>
      <c r="D80" s="93"/>
      <c r="E80" s="109"/>
      <c r="F80" s="108"/>
    </row>
    <row r="81" spans="1:6" ht="26.25" x14ac:dyDescent="0.25">
      <c r="A81" s="93" t="s">
        <v>17</v>
      </c>
      <c r="B81" s="99">
        <v>197.42</v>
      </c>
      <c r="C81" s="99">
        <v>123</v>
      </c>
      <c r="D81" s="99">
        <v>33.54</v>
      </c>
      <c r="E81" s="109">
        <f t="shared" ref="E81:E138" si="3">D81/B81*100</f>
        <v>16.98916016614325</v>
      </c>
      <c r="F81" s="108">
        <f t="shared" si="2"/>
        <v>27.26829268292683</v>
      </c>
    </row>
    <row r="82" spans="1:6" ht="26.25" x14ac:dyDescent="0.25">
      <c r="A82" s="93" t="s">
        <v>36</v>
      </c>
      <c r="B82" s="99">
        <v>197.42</v>
      </c>
      <c r="C82" s="99">
        <v>123</v>
      </c>
      <c r="D82" s="99">
        <v>33.54</v>
      </c>
      <c r="E82" s="109">
        <f t="shared" si="3"/>
        <v>16.98916016614325</v>
      </c>
      <c r="F82" s="108">
        <f t="shared" si="2"/>
        <v>27.26829268292683</v>
      </c>
    </row>
    <row r="83" spans="1:6" x14ac:dyDescent="0.25">
      <c r="A83" s="93" t="s">
        <v>64</v>
      </c>
      <c r="B83" s="99">
        <v>197.42</v>
      </c>
      <c r="C83" s="99">
        <v>123</v>
      </c>
      <c r="D83" s="99">
        <v>33.54</v>
      </c>
      <c r="E83" s="109"/>
      <c r="F83" s="108"/>
    </row>
    <row r="84" spans="1:6" ht="26.25" x14ac:dyDescent="0.25">
      <c r="A84" s="93" t="s">
        <v>65</v>
      </c>
      <c r="B84" s="93"/>
      <c r="C84" s="93"/>
      <c r="D84" s="93"/>
      <c r="E84" s="109"/>
      <c r="F84" s="108"/>
    </row>
    <row r="85" spans="1:6" ht="26.25" x14ac:dyDescent="0.25">
      <c r="A85" s="93" t="s">
        <v>18</v>
      </c>
      <c r="B85" s="94">
        <v>4809.9799999999996</v>
      </c>
      <c r="C85" s="99">
        <v>695</v>
      </c>
      <c r="D85" s="99">
        <v>694.28</v>
      </c>
      <c r="E85" s="109">
        <f t="shared" si="3"/>
        <v>14.43415565137485</v>
      </c>
      <c r="F85" s="108"/>
    </row>
    <row r="86" spans="1:6" x14ac:dyDescent="0.25">
      <c r="A86" s="93" t="s">
        <v>119</v>
      </c>
      <c r="B86" s="94">
        <v>4809.9799999999996</v>
      </c>
      <c r="C86" s="99">
        <v>695</v>
      </c>
      <c r="D86" s="99">
        <v>694.28</v>
      </c>
      <c r="E86" s="109"/>
      <c r="F86" s="108">
        <f t="shared" si="2"/>
        <v>99.896402877697838</v>
      </c>
    </row>
    <row r="87" spans="1:6" x14ac:dyDescent="0.25">
      <c r="A87" s="93" t="s">
        <v>120</v>
      </c>
      <c r="B87" s="94">
        <v>4809.9799999999996</v>
      </c>
      <c r="C87" s="99">
        <v>695</v>
      </c>
      <c r="D87" s="99">
        <v>694.28</v>
      </c>
      <c r="E87" s="109">
        <f t="shared" si="3"/>
        <v>14.43415565137485</v>
      </c>
      <c r="F87" s="108">
        <f t="shared" si="2"/>
        <v>99.896402877697838</v>
      </c>
    </row>
    <row r="88" spans="1:6" x14ac:dyDescent="0.25">
      <c r="A88" s="93" t="s">
        <v>79</v>
      </c>
      <c r="B88" s="94">
        <v>4809.9799999999996</v>
      </c>
      <c r="C88" s="99">
        <v>695</v>
      </c>
      <c r="D88" s="99">
        <v>694.28</v>
      </c>
      <c r="E88" s="109">
        <f t="shared" si="3"/>
        <v>14.43415565137485</v>
      </c>
      <c r="F88" s="108">
        <f t="shared" si="2"/>
        <v>99.896402877697838</v>
      </c>
    </row>
    <row r="89" spans="1:6" x14ac:dyDescent="0.25">
      <c r="A89" s="93" t="s">
        <v>10</v>
      </c>
      <c r="B89" s="93"/>
      <c r="C89" s="99">
        <v>98</v>
      </c>
      <c r="D89" s="99">
        <v>97.89</v>
      </c>
      <c r="E89" s="109"/>
      <c r="F89" s="108">
        <f t="shared" si="2"/>
        <v>99.887755102040813</v>
      </c>
    </row>
    <row r="90" spans="1:6" x14ac:dyDescent="0.25">
      <c r="A90" s="93" t="s">
        <v>32</v>
      </c>
      <c r="B90" s="93"/>
      <c r="C90" s="99">
        <v>98</v>
      </c>
      <c r="D90" s="99">
        <v>97.89</v>
      </c>
      <c r="E90" s="109"/>
      <c r="F90" s="108">
        <f t="shared" si="2"/>
        <v>99.887755102040813</v>
      </c>
    </row>
    <row r="91" spans="1:6" x14ac:dyDescent="0.25">
      <c r="A91" s="93" t="s">
        <v>54</v>
      </c>
      <c r="B91" s="93"/>
      <c r="C91" s="99">
        <v>98</v>
      </c>
      <c r="D91" s="99">
        <v>97.89</v>
      </c>
      <c r="E91" s="109"/>
      <c r="F91" s="108">
        <f t="shared" si="2"/>
        <v>99.887755102040813</v>
      </c>
    </row>
    <row r="92" spans="1:6" x14ac:dyDescent="0.25">
      <c r="A92" s="93" t="s">
        <v>55</v>
      </c>
      <c r="B92" s="93"/>
      <c r="C92" s="93"/>
      <c r="D92" s="93"/>
      <c r="E92" s="109"/>
      <c r="F92" s="108"/>
    </row>
    <row r="93" spans="1:6" x14ac:dyDescent="0.25">
      <c r="A93" s="93" t="s">
        <v>56</v>
      </c>
      <c r="B93" s="93"/>
      <c r="C93" s="93"/>
      <c r="D93" s="93"/>
      <c r="E93" s="109"/>
      <c r="F93" s="108"/>
    </row>
    <row r="94" spans="1:6" ht="26.25" x14ac:dyDescent="0.25">
      <c r="A94" s="93" t="s">
        <v>57</v>
      </c>
      <c r="B94" s="93"/>
      <c r="C94" s="93"/>
      <c r="D94" s="93"/>
      <c r="E94" s="109"/>
      <c r="F94" s="108"/>
    </row>
    <row r="95" spans="1:6" ht="26.25" x14ac:dyDescent="0.25">
      <c r="A95" s="93" t="s">
        <v>58</v>
      </c>
      <c r="B95" s="93"/>
      <c r="C95" s="93"/>
      <c r="D95" s="93"/>
      <c r="E95" s="109"/>
      <c r="F95" s="108"/>
    </row>
    <row r="96" spans="1:6" ht="26.25" x14ac:dyDescent="0.25">
      <c r="A96" s="93" t="s">
        <v>17</v>
      </c>
      <c r="B96" s="94">
        <v>4809.9799999999996</v>
      </c>
      <c r="C96" s="99">
        <v>597</v>
      </c>
      <c r="D96" s="99">
        <v>596.39</v>
      </c>
      <c r="E96" s="109">
        <f t="shared" si="3"/>
        <v>12.399012054104176</v>
      </c>
      <c r="F96" s="108">
        <f t="shared" si="2"/>
        <v>99.897822445561133</v>
      </c>
    </row>
    <row r="97" spans="1:6" ht="26.25" x14ac:dyDescent="0.25">
      <c r="A97" s="93" t="s">
        <v>36</v>
      </c>
      <c r="B97" s="94">
        <v>4809.9799999999996</v>
      </c>
      <c r="C97" s="99">
        <v>597</v>
      </c>
      <c r="D97" s="99">
        <v>596.39</v>
      </c>
      <c r="E97" s="109">
        <f t="shared" si="3"/>
        <v>12.399012054104176</v>
      </c>
      <c r="F97" s="108">
        <f t="shared" si="2"/>
        <v>99.897822445561133</v>
      </c>
    </row>
    <row r="98" spans="1:6" x14ac:dyDescent="0.25">
      <c r="A98" s="93" t="s">
        <v>64</v>
      </c>
      <c r="B98" s="94">
        <v>4670</v>
      </c>
      <c r="C98" s="99">
        <v>441</v>
      </c>
      <c r="D98" s="99">
        <v>440.46</v>
      </c>
      <c r="E98" s="109">
        <f t="shared" si="3"/>
        <v>9.4316916488222695</v>
      </c>
      <c r="F98" s="108">
        <f t="shared" si="2"/>
        <v>99.877551020408163</v>
      </c>
    </row>
    <row r="99" spans="1:6" ht="26.25" x14ac:dyDescent="0.25">
      <c r="A99" s="93" t="s">
        <v>65</v>
      </c>
      <c r="B99" s="99">
        <v>139.97999999999999</v>
      </c>
      <c r="C99" s="99">
        <v>156</v>
      </c>
      <c r="D99" s="99">
        <v>155.93</v>
      </c>
      <c r="E99" s="109"/>
      <c r="F99" s="108"/>
    </row>
    <row r="100" spans="1:6" ht="26.25" x14ac:dyDescent="0.25">
      <c r="A100" s="93" t="s">
        <v>19</v>
      </c>
      <c r="B100" s="94">
        <v>16435.55</v>
      </c>
      <c r="C100" s="94">
        <v>12365</v>
      </c>
      <c r="D100" s="94">
        <v>11022</v>
      </c>
      <c r="E100" s="109">
        <f t="shared" si="3"/>
        <v>67.061948033378869</v>
      </c>
      <c r="F100" s="108">
        <f t="shared" si="2"/>
        <v>89.138697937727457</v>
      </c>
    </row>
    <row r="101" spans="1:6" x14ac:dyDescent="0.25">
      <c r="A101" s="93" t="s">
        <v>115</v>
      </c>
      <c r="B101" s="94">
        <v>16435.55</v>
      </c>
      <c r="C101" s="94">
        <v>12365</v>
      </c>
      <c r="D101" s="94">
        <v>11022</v>
      </c>
      <c r="E101" s="109">
        <f t="shared" si="3"/>
        <v>67.061948033378869</v>
      </c>
      <c r="F101" s="108">
        <f t="shared" si="2"/>
        <v>89.138697937727457</v>
      </c>
    </row>
    <row r="102" spans="1:6" ht="26.25" x14ac:dyDescent="0.25">
      <c r="A102" s="93" t="s">
        <v>80</v>
      </c>
      <c r="B102" s="94">
        <v>16435.55</v>
      </c>
      <c r="C102" s="94">
        <v>12365</v>
      </c>
      <c r="D102" s="94">
        <v>11022</v>
      </c>
      <c r="E102" s="109">
        <f t="shared" si="3"/>
        <v>67.061948033378869</v>
      </c>
      <c r="F102" s="108">
        <f t="shared" si="2"/>
        <v>89.138697937727457</v>
      </c>
    </row>
    <row r="103" spans="1:6" x14ac:dyDescent="0.25">
      <c r="A103" s="93" t="s">
        <v>10</v>
      </c>
      <c r="B103" s="94">
        <v>16435.55</v>
      </c>
      <c r="C103" s="94">
        <v>12365</v>
      </c>
      <c r="D103" s="94">
        <v>11022</v>
      </c>
      <c r="E103" s="109"/>
      <c r="F103" s="108"/>
    </row>
    <row r="104" spans="1:6" x14ac:dyDescent="0.25">
      <c r="A104" s="93" t="s">
        <v>32</v>
      </c>
      <c r="B104" s="94">
        <v>16422.66</v>
      </c>
      <c r="C104" s="94">
        <v>12345</v>
      </c>
      <c r="D104" s="94">
        <v>11022</v>
      </c>
      <c r="E104" s="109"/>
      <c r="F104" s="108"/>
    </row>
    <row r="105" spans="1:6" x14ac:dyDescent="0.25">
      <c r="A105" s="93" t="s">
        <v>54</v>
      </c>
      <c r="B105" s="99">
        <v>693.05</v>
      </c>
      <c r="C105" s="94">
        <v>1400</v>
      </c>
      <c r="D105" s="99">
        <v>608.79999999999995</v>
      </c>
      <c r="E105" s="109"/>
      <c r="F105" s="108"/>
    </row>
    <row r="106" spans="1:6" x14ac:dyDescent="0.25">
      <c r="A106" s="93" t="s">
        <v>55</v>
      </c>
      <c r="B106" s="99">
        <v>400</v>
      </c>
      <c r="C106" s="99">
        <v>400</v>
      </c>
      <c r="D106" s="99">
        <v>139.19999999999999</v>
      </c>
      <c r="E106" s="109">
        <f t="shared" si="3"/>
        <v>34.799999999999997</v>
      </c>
      <c r="F106" s="108">
        <f t="shared" si="2"/>
        <v>34.799999999999997</v>
      </c>
    </row>
    <row r="107" spans="1:6" x14ac:dyDescent="0.25">
      <c r="A107" s="93" t="s">
        <v>56</v>
      </c>
      <c r="B107" s="94">
        <v>12228.76</v>
      </c>
      <c r="C107" s="94">
        <v>8000</v>
      </c>
      <c r="D107" s="94">
        <v>7729</v>
      </c>
      <c r="E107" s="109">
        <f t="shared" si="3"/>
        <v>63.203464619470815</v>
      </c>
      <c r="F107" s="108">
        <f t="shared" si="2"/>
        <v>96.612499999999997</v>
      </c>
    </row>
    <row r="108" spans="1:6" ht="26.25" x14ac:dyDescent="0.25">
      <c r="A108" s="93" t="s">
        <v>57</v>
      </c>
      <c r="B108" s="93"/>
      <c r="C108" s="93"/>
      <c r="D108" s="93"/>
      <c r="E108" s="109"/>
      <c r="F108" s="108"/>
    </row>
    <row r="109" spans="1:6" ht="26.25" x14ac:dyDescent="0.25">
      <c r="A109" s="93" t="s">
        <v>58</v>
      </c>
      <c r="B109" s="94">
        <v>3100.85</v>
      </c>
      <c r="C109" s="94">
        <v>2545</v>
      </c>
      <c r="D109" s="94">
        <v>2545</v>
      </c>
      <c r="E109" s="109">
        <f t="shared" si="3"/>
        <v>82.074269958237252</v>
      </c>
      <c r="F109" s="108">
        <f t="shared" si="2"/>
        <v>100</v>
      </c>
    </row>
    <row r="110" spans="1:6" x14ac:dyDescent="0.25">
      <c r="A110" s="93" t="s">
        <v>35</v>
      </c>
      <c r="B110" s="99">
        <v>12.89</v>
      </c>
      <c r="C110" s="99">
        <v>20</v>
      </c>
      <c r="D110" s="93"/>
      <c r="E110" s="109"/>
      <c r="F110" s="108">
        <f t="shared" si="2"/>
        <v>0</v>
      </c>
    </row>
    <row r="111" spans="1:6" x14ac:dyDescent="0.25">
      <c r="A111" s="93" t="s">
        <v>59</v>
      </c>
      <c r="B111" s="99">
        <v>12.89</v>
      </c>
      <c r="C111" s="99">
        <v>20</v>
      </c>
      <c r="D111" s="93"/>
      <c r="E111" s="109"/>
      <c r="F111" s="108">
        <f t="shared" si="2"/>
        <v>0</v>
      </c>
    </row>
    <row r="112" spans="1:6" ht="26.25" x14ac:dyDescent="0.25">
      <c r="A112" s="93" t="s">
        <v>17</v>
      </c>
      <c r="B112" s="93"/>
      <c r="C112" s="93"/>
      <c r="D112" s="93"/>
      <c r="E112" s="109"/>
      <c r="F112" s="108"/>
    </row>
    <row r="113" spans="1:6" ht="26.25" x14ac:dyDescent="0.25">
      <c r="A113" s="93" t="s">
        <v>36</v>
      </c>
      <c r="B113" s="93"/>
      <c r="C113" s="93"/>
      <c r="D113" s="93"/>
      <c r="E113" s="109"/>
      <c r="F113" s="108"/>
    </row>
    <row r="114" spans="1:6" x14ac:dyDescent="0.25">
      <c r="A114" s="93" t="s">
        <v>64</v>
      </c>
      <c r="B114" s="93"/>
      <c r="C114" s="93"/>
      <c r="D114" s="93"/>
      <c r="E114" s="109"/>
      <c r="F114" s="108"/>
    </row>
    <row r="115" spans="1:6" ht="26.25" x14ac:dyDescent="0.25">
      <c r="A115" s="93" t="s">
        <v>20</v>
      </c>
      <c r="B115" s="94">
        <v>15903.5</v>
      </c>
      <c r="C115" s="94">
        <v>4621</v>
      </c>
      <c r="D115" s="94">
        <v>3253.66</v>
      </c>
      <c r="E115" s="109">
        <f t="shared" si="3"/>
        <v>20.458766938095387</v>
      </c>
      <c r="F115" s="108">
        <f t="shared" si="2"/>
        <v>70.410300800692482</v>
      </c>
    </row>
    <row r="116" spans="1:6" x14ac:dyDescent="0.25">
      <c r="A116" s="93" t="s">
        <v>116</v>
      </c>
      <c r="B116" s="94">
        <v>15903.5</v>
      </c>
      <c r="C116" s="94">
        <v>4621</v>
      </c>
      <c r="D116" s="94">
        <v>3253.66</v>
      </c>
      <c r="E116" s="109">
        <f t="shared" si="3"/>
        <v>20.458766938095387</v>
      </c>
      <c r="F116" s="108">
        <f t="shared" si="2"/>
        <v>70.410300800692482</v>
      </c>
    </row>
    <row r="117" spans="1:6" ht="26.25" x14ac:dyDescent="0.25">
      <c r="A117" s="93" t="s">
        <v>81</v>
      </c>
      <c r="B117" s="94">
        <v>15903.5</v>
      </c>
      <c r="C117" s="94">
        <v>4621</v>
      </c>
      <c r="D117" s="94">
        <v>3253.66</v>
      </c>
      <c r="E117" s="109">
        <f t="shared" si="3"/>
        <v>20.458766938095387</v>
      </c>
      <c r="F117" s="108">
        <f t="shared" si="2"/>
        <v>70.410300800692482</v>
      </c>
    </row>
    <row r="118" spans="1:6" x14ac:dyDescent="0.25">
      <c r="A118" s="93" t="s">
        <v>10</v>
      </c>
      <c r="B118" s="94">
        <v>12818.15</v>
      </c>
      <c r="C118" s="94">
        <v>3521</v>
      </c>
      <c r="D118" s="94">
        <v>2210.2600000000002</v>
      </c>
      <c r="E118" s="109"/>
      <c r="F118" s="108">
        <f t="shared" si="2"/>
        <v>62.773643851178647</v>
      </c>
    </row>
    <row r="119" spans="1:6" x14ac:dyDescent="0.25">
      <c r="A119" s="93" t="s">
        <v>34</v>
      </c>
      <c r="B119" s="99">
        <v>172.01</v>
      </c>
      <c r="C119" s="93"/>
      <c r="D119" s="93"/>
      <c r="E119" s="109"/>
      <c r="F119" s="108"/>
    </row>
    <row r="120" spans="1:6" x14ac:dyDescent="0.25">
      <c r="A120" s="93" t="s">
        <v>51</v>
      </c>
      <c r="B120" s="99">
        <v>147.65</v>
      </c>
      <c r="C120" s="93"/>
      <c r="D120" s="93"/>
      <c r="E120" s="109"/>
      <c r="F120" s="108"/>
    </row>
    <row r="121" spans="1:6" x14ac:dyDescent="0.25">
      <c r="A121" s="93" t="s">
        <v>53</v>
      </c>
      <c r="B121" s="99">
        <v>24.36</v>
      </c>
      <c r="C121" s="93"/>
      <c r="D121" s="93"/>
      <c r="E121" s="109"/>
      <c r="F121" s="108"/>
    </row>
    <row r="122" spans="1:6" x14ac:dyDescent="0.25">
      <c r="A122" s="93" t="s">
        <v>32</v>
      </c>
      <c r="B122" s="94">
        <v>10919.6</v>
      </c>
      <c r="C122" s="94">
        <v>2850</v>
      </c>
      <c r="D122" s="94">
        <v>1539.76</v>
      </c>
      <c r="E122" s="109"/>
      <c r="F122" s="108">
        <f t="shared" si="2"/>
        <v>54.026666666666671</v>
      </c>
    </row>
    <row r="123" spans="1:6" x14ac:dyDescent="0.25">
      <c r="A123" s="93" t="s">
        <v>54</v>
      </c>
      <c r="B123" s="99">
        <v>959.6</v>
      </c>
      <c r="C123" s="99">
        <v>650</v>
      </c>
      <c r="D123" s="99">
        <v>650</v>
      </c>
      <c r="E123" s="109"/>
      <c r="F123" s="108">
        <f t="shared" si="2"/>
        <v>100</v>
      </c>
    </row>
    <row r="124" spans="1:6" x14ac:dyDescent="0.25">
      <c r="A124" s="93" t="s">
        <v>55</v>
      </c>
      <c r="B124" s="94">
        <v>1567.86</v>
      </c>
      <c r="C124" s="94">
        <v>1700</v>
      </c>
      <c r="D124" s="99">
        <v>520.34</v>
      </c>
      <c r="E124" s="109">
        <f t="shared" si="3"/>
        <v>33.187912186037025</v>
      </c>
      <c r="F124" s="108">
        <f t="shared" si="2"/>
        <v>30.608235294117648</v>
      </c>
    </row>
    <row r="125" spans="1:6" x14ac:dyDescent="0.25">
      <c r="A125" s="93" t="s">
        <v>56</v>
      </c>
      <c r="B125" s="94">
        <v>4941.34</v>
      </c>
      <c r="C125" s="99">
        <v>450</v>
      </c>
      <c r="D125" s="99">
        <v>369.42</v>
      </c>
      <c r="E125" s="109">
        <f t="shared" si="3"/>
        <v>7.4761097192259598</v>
      </c>
      <c r="F125" s="108">
        <f t="shared" si="2"/>
        <v>82.093333333333334</v>
      </c>
    </row>
    <row r="126" spans="1:6" ht="26.25" x14ac:dyDescent="0.25">
      <c r="A126" s="93" t="s">
        <v>57</v>
      </c>
      <c r="B126" s="93"/>
      <c r="C126" s="93"/>
      <c r="D126" s="93"/>
      <c r="E126" s="109"/>
      <c r="F126" s="108"/>
    </row>
    <row r="127" spans="1:6" ht="26.25" x14ac:dyDescent="0.25">
      <c r="A127" s="93" t="s">
        <v>58</v>
      </c>
      <c r="B127" s="94">
        <v>3450.8</v>
      </c>
      <c r="C127" s="99">
        <v>50</v>
      </c>
      <c r="D127" s="93"/>
      <c r="E127" s="109">
        <f t="shared" si="3"/>
        <v>0</v>
      </c>
      <c r="F127" s="108">
        <f t="shared" si="2"/>
        <v>0</v>
      </c>
    </row>
    <row r="128" spans="1:6" ht="26.25" x14ac:dyDescent="0.25">
      <c r="A128" s="93" t="s">
        <v>109</v>
      </c>
      <c r="B128" s="99">
        <v>990.64</v>
      </c>
      <c r="C128" s="93"/>
      <c r="D128" s="93"/>
      <c r="E128" s="109">
        <f t="shared" si="3"/>
        <v>0</v>
      </c>
      <c r="F128" s="108"/>
    </row>
    <row r="129" spans="1:6" ht="26.25" x14ac:dyDescent="0.25">
      <c r="A129" s="93" t="s">
        <v>110</v>
      </c>
      <c r="B129" s="99">
        <v>990.64</v>
      </c>
      <c r="C129" s="93"/>
      <c r="D129" s="93"/>
      <c r="E129" s="109">
        <f t="shared" si="3"/>
        <v>0</v>
      </c>
      <c r="F129" s="108"/>
    </row>
    <row r="130" spans="1:6" ht="26.25" x14ac:dyDescent="0.25">
      <c r="A130" s="93" t="s">
        <v>33</v>
      </c>
      <c r="B130" s="93"/>
      <c r="C130" s="93"/>
      <c r="D130" s="93"/>
      <c r="E130" s="109"/>
      <c r="F130" s="108"/>
    </row>
    <row r="131" spans="1:6" ht="26.25" x14ac:dyDescent="0.25">
      <c r="A131" s="93" t="s">
        <v>60</v>
      </c>
      <c r="B131" s="93"/>
      <c r="C131" s="93"/>
      <c r="D131" s="93"/>
      <c r="E131" s="109"/>
      <c r="F131" s="108"/>
    </row>
    <row r="132" spans="1:6" x14ac:dyDescent="0.25">
      <c r="A132" s="93" t="s">
        <v>37</v>
      </c>
      <c r="B132" s="99">
        <v>735.9</v>
      </c>
      <c r="C132" s="99">
        <v>671</v>
      </c>
      <c r="D132" s="99">
        <v>670.5</v>
      </c>
      <c r="E132" s="109">
        <f t="shared" si="3"/>
        <v>91.112922951487974</v>
      </c>
      <c r="F132" s="108">
        <f t="shared" si="2"/>
        <v>99.925484351713862</v>
      </c>
    </row>
    <row r="133" spans="1:6" x14ac:dyDescent="0.25">
      <c r="A133" s="93" t="s">
        <v>61</v>
      </c>
      <c r="B133" s="99">
        <v>735.9</v>
      </c>
      <c r="C133" s="99">
        <v>671</v>
      </c>
      <c r="D133" s="99">
        <v>670.5</v>
      </c>
      <c r="E133" s="109">
        <f t="shared" si="3"/>
        <v>91.112922951487974</v>
      </c>
      <c r="F133" s="108">
        <f t="shared" si="2"/>
        <v>99.925484351713862</v>
      </c>
    </row>
    <row r="134" spans="1:6" ht="26.25" x14ac:dyDescent="0.25">
      <c r="A134" s="93" t="s">
        <v>17</v>
      </c>
      <c r="B134" s="94">
        <v>3085.35</v>
      </c>
      <c r="C134" s="94">
        <v>1100</v>
      </c>
      <c r="D134" s="94">
        <v>1043.4000000000001</v>
      </c>
      <c r="E134" s="109">
        <f t="shared" si="3"/>
        <v>33.817881277650834</v>
      </c>
      <c r="F134" s="108">
        <f t="shared" si="2"/>
        <v>94.854545454545459</v>
      </c>
    </row>
    <row r="135" spans="1:6" ht="26.25" x14ac:dyDescent="0.25">
      <c r="A135" s="93" t="s">
        <v>36</v>
      </c>
      <c r="B135" s="94">
        <v>3085.35</v>
      </c>
      <c r="C135" s="94">
        <v>1100</v>
      </c>
      <c r="D135" s="94">
        <v>1043.4000000000001</v>
      </c>
      <c r="E135" s="109">
        <f t="shared" si="3"/>
        <v>33.817881277650834</v>
      </c>
      <c r="F135" s="108">
        <f t="shared" si="2"/>
        <v>94.854545454545459</v>
      </c>
    </row>
    <row r="136" spans="1:6" x14ac:dyDescent="0.25">
      <c r="A136" s="93" t="s">
        <v>64</v>
      </c>
      <c r="B136" s="94">
        <v>2123.56</v>
      </c>
      <c r="C136" s="93"/>
      <c r="D136" s="93"/>
      <c r="E136" s="109">
        <f t="shared" si="3"/>
        <v>0</v>
      </c>
      <c r="F136" s="108"/>
    </row>
    <row r="137" spans="1:6" ht="26.25" x14ac:dyDescent="0.25">
      <c r="A137" s="93" t="s">
        <v>65</v>
      </c>
      <c r="B137" s="99">
        <v>961.79</v>
      </c>
      <c r="C137" s="94">
        <v>1100</v>
      </c>
      <c r="D137" s="94">
        <v>1043.4000000000001</v>
      </c>
      <c r="E137" s="109"/>
      <c r="F137" s="108">
        <f t="shared" si="2"/>
        <v>94.854545454545459</v>
      </c>
    </row>
    <row r="138" spans="1:6" ht="26.25" x14ac:dyDescent="0.25">
      <c r="A138" s="93" t="s">
        <v>125</v>
      </c>
      <c r="B138" s="94">
        <v>11461.18</v>
      </c>
      <c r="C138" s="94">
        <v>10815</v>
      </c>
      <c r="D138" s="94">
        <v>9773.07</v>
      </c>
      <c r="E138" s="109">
        <f t="shared" si="3"/>
        <v>85.271062839951909</v>
      </c>
      <c r="F138" s="108">
        <f t="shared" si="2"/>
        <v>90.36588072122052</v>
      </c>
    </row>
    <row r="139" spans="1:6" x14ac:dyDescent="0.25">
      <c r="A139" s="93" t="s">
        <v>116</v>
      </c>
      <c r="B139" s="94">
        <v>11461.18</v>
      </c>
      <c r="C139" s="94">
        <v>10815</v>
      </c>
      <c r="D139" s="94">
        <v>9773.07</v>
      </c>
      <c r="E139" s="109"/>
      <c r="F139" s="108">
        <f t="shared" ref="F139:F202" si="4">D139/C139*100</f>
        <v>90.36588072122052</v>
      </c>
    </row>
    <row r="140" spans="1:6" x14ac:dyDescent="0.25">
      <c r="A140" s="93" t="s">
        <v>117</v>
      </c>
      <c r="B140" s="94">
        <v>11461.18</v>
      </c>
      <c r="C140" s="94">
        <v>10815</v>
      </c>
      <c r="D140" s="94">
        <v>9773.07</v>
      </c>
      <c r="E140" s="109"/>
      <c r="F140" s="108">
        <f t="shared" si="4"/>
        <v>90.36588072122052</v>
      </c>
    </row>
    <row r="141" spans="1:6" x14ac:dyDescent="0.25">
      <c r="A141" s="93" t="s">
        <v>118</v>
      </c>
      <c r="B141" s="94">
        <v>11461.18</v>
      </c>
      <c r="C141" s="94">
        <v>10815</v>
      </c>
      <c r="D141" s="94">
        <v>9773.07</v>
      </c>
      <c r="E141" s="109"/>
      <c r="F141" s="108">
        <f t="shared" si="4"/>
        <v>90.36588072122052</v>
      </c>
    </row>
    <row r="142" spans="1:6" x14ac:dyDescent="0.25">
      <c r="A142" s="93" t="s">
        <v>10</v>
      </c>
      <c r="B142" s="94">
        <v>8869.15</v>
      </c>
      <c r="C142" s="94">
        <v>7715</v>
      </c>
      <c r="D142" s="94">
        <v>7007.01</v>
      </c>
      <c r="E142" s="109"/>
      <c r="F142" s="108">
        <f t="shared" si="4"/>
        <v>90.823201555411543</v>
      </c>
    </row>
    <row r="143" spans="1:6" x14ac:dyDescent="0.25">
      <c r="A143" s="93" t="s">
        <v>32</v>
      </c>
      <c r="B143" s="94">
        <v>8869.15</v>
      </c>
      <c r="C143" s="94">
        <v>7715</v>
      </c>
      <c r="D143" s="94">
        <v>7007.01</v>
      </c>
      <c r="E143" s="109"/>
      <c r="F143" s="108">
        <f t="shared" si="4"/>
        <v>90.823201555411543</v>
      </c>
    </row>
    <row r="144" spans="1:6" x14ac:dyDescent="0.25">
      <c r="A144" s="93" t="s">
        <v>54</v>
      </c>
      <c r="B144" s="99">
        <v>590</v>
      </c>
      <c r="C144" s="94">
        <v>3620</v>
      </c>
      <c r="D144" s="94">
        <v>3620</v>
      </c>
      <c r="E144" s="109"/>
      <c r="F144" s="108">
        <f t="shared" si="4"/>
        <v>100</v>
      </c>
    </row>
    <row r="145" spans="1:6" x14ac:dyDescent="0.25">
      <c r="A145" s="93" t="s">
        <v>55</v>
      </c>
      <c r="B145" s="99">
        <v>141.04</v>
      </c>
      <c r="C145" s="99">
        <v>587</v>
      </c>
      <c r="D145" s="99">
        <v>108.06</v>
      </c>
      <c r="E145" s="109"/>
      <c r="F145" s="108">
        <f t="shared" si="4"/>
        <v>18.408858603066438</v>
      </c>
    </row>
    <row r="146" spans="1:6" x14ac:dyDescent="0.25">
      <c r="A146" s="93" t="s">
        <v>56</v>
      </c>
      <c r="B146" s="94">
        <v>5828.83</v>
      </c>
      <c r="C146" s="94">
        <v>3508</v>
      </c>
      <c r="D146" s="94">
        <v>3278.95</v>
      </c>
      <c r="E146" s="109"/>
      <c r="F146" s="108">
        <f t="shared" si="4"/>
        <v>93.470638540478902</v>
      </c>
    </row>
    <row r="147" spans="1:6" ht="26.25" x14ac:dyDescent="0.25">
      <c r="A147" s="93" t="s">
        <v>57</v>
      </c>
      <c r="B147" s="99">
        <v>106.55</v>
      </c>
      <c r="C147" s="93"/>
      <c r="D147" s="93"/>
      <c r="E147" s="109"/>
      <c r="F147" s="108"/>
    </row>
    <row r="148" spans="1:6" ht="26.25" x14ac:dyDescent="0.25">
      <c r="A148" s="93" t="s">
        <v>58</v>
      </c>
      <c r="B148" s="94">
        <v>2202.73</v>
      </c>
      <c r="C148" s="93"/>
      <c r="D148" s="93"/>
      <c r="E148" s="109"/>
      <c r="F148" s="108"/>
    </row>
    <row r="149" spans="1:6" ht="26.25" x14ac:dyDescent="0.25">
      <c r="A149" s="93" t="s">
        <v>17</v>
      </c>
      <c r="B149" s="94">
        <v>2592.0300000000002</v>
      </c>
      <c r="C149" s="94">
        <v>3100</v>
      </c>
      <c r="D149" s="94">
        <v>2766.06</v>
      </c>
      <c r="E149" s="109"/>
      <c r="F149" s="108">
        <f t="shared" si="4"/>
        <v>89.227741935483877</v>
      </c>
    </row>
    <row r="150" spans="1:6" ht="26.25" x14ac:dyDescent="0.25">
      <c r="A150" s="93" t="s">
        <v>36</v>
      </c>
      <c r="B150" s="94">
        <v>2592.0300000000002</v>
      </c>
      <c r="C150" s="94">
        <v>3100</v>
      </c>
      <c r="D150" s="94">
        <v>2766.06</v>
      </c>
      <c r="E150" s="109"/>
      <c r="F150" s="108">
        <f t="shared" si="4"/>
        <v>89.227741935483877</v>
      </c>
    </row>
    <row r="151" spans="1:6" x14ac:dyDescent="0.25">
      <c r="A151" s="93" t="s">
        <v>64</v>
      </c>
      <c r="B151" s="94">
        <v>2592.0300000000002</v>
      </c>
      <c r="C151" s="94">
        <v>2400</v>
      </c>
      <c r="D151" s="94">
        <v>2394.9</v>
      </c>
      <c r="E151" s="109"/>
      <c r="F151" s="108">
        <f t="shared" si="4"/>
        <v>99.787500000000009</v>
      </c>
    </row>
    <row r="152" spans="1:6" ht="26.25" x14ac:dyDescent="0.25">
      <c r="A152" s="93" t="s">
        <v>65</v>
      </c>
      <c r="B152" s="93"/>
      <c r="C152" s="99">
        <v>700</v>
      </c>
      <c r="D152" s="99">
        <v>371.16</v>
      </c>
      <c r="E152" s="109"/>
      <c r="F152" s="108">
        <f t="shared" si="4"/>
        <v>53.022857142857148</v>
      </c>
    </row>
    <row r="153" spans="1:6" ht="26.25" x14ac:dyDescent="0.25">
      <c r="A153" s="93" t="s">
        <v>70</v>
      </c>
      <c r="B153" s="94">
        <v>1076.3800000000001</v>
      </c>
      <c r="C153" s="93"/>
      <c r="D153" s="93"/>
      <c r="E153" s="109"/>
      <c r="F153" s="108"/>
    </row>
    <row r="154" spans="1:6" x14ac:dyDescent="0.25">
      <c r="A154" s="93" t="s">
        <v>116</v>
      </c>
      <c r="B154" s="94">
        <v>1076.3800000000001</v>
      </c>
      <c r="C154" s="93"/>
      <c r="D154" s="93"/>
      <c r="E154" s="109">
        <f t="shared" ref="E154:E206" si="5">D154/B154*100</f>
        <v>0</v>
      </c>
      <c r="F154" s="108"/>
    </row>
    <row r="155" spans="1:6" x14ac:dyDescent="0.25">
      <c r="A155" s="93" t="s">
        <v>82</v>
      </c>
      <c r="B155" s="94">
        <v>1076.3800000000001</v>
      </c>
      <c r="C155" s="93"/>
      <c r="D155" s="93"/>
      <c r="E155" s="109">
        <f t="shared" si="5"/>
        <v>0</v>
      </c>
      <c r="F155" s="108"/>
    </row>
    <row r="156" spans="1:6" x14ac:dyDescent="0.25">
      <c r="A156" s="93" t="s">
        <v>10</v>
      </c>
      <c r="B156" s="94">
        <v>1076.3800000000001</v>
      </c>
      <c r="C156" s="93"/>
      <c r="D156" s="93"/>
      <c r="E156" s="109"/>
      <c r="F156" s="108"/>
    </row>
    <row r="157" spans="1:6" x14ac:dyDescent="0.25">
      <c r="A157" s="93" t="s">
        <v>32</v>
      </c>
      <c r="B157" s="94">
        <v>1076.3800000000001</v>
      </c>
      <c r="C157" s="93"/>
      <c r="D157" s="93"/>
      <c r="E157" s="109"/>
      <c r="F157" s="108"/>
    </row>
    <row r="158" spans="1:6" x14ac:dyDescent="0.25">
      <c r="A158" s="93" t="s">
        <v>55</v>
      </c>
      <c r="B158" s="94">
        <v>1076.3800000000001</v>
      </c>
      <c r="C158" s="93"/>
      <c r="D158" s="93"/>
      <c r="E158" s="109"/>
      <c r="F158" s="108"/>
    </row>
    <row r="159" spans="1:6" x14ac:dyDescent="0.25">
      <c r="A159" s="93" t="s">
        <v>126</v>
      </c>
      <c r="B159" s="94">
        <v>6312.5</v>
      </c>
      <c r="C159" s="93"/>
      <c r="D159" s="93"/>
      <c r="E159" s="109"/>
      <c r="F159" s="108"/>
    </row>
    <row r="160" spans="1:6" x14ac:dyDescent="0.25">
      <c r="A160" s="93" t="s">
        <v>78</v>
      </c>
      <c r="B160" s="94">
        <v>6312.5</v>
      </c>
      <c r="C160" s="93"/>
      <c r="D160" s="93"/>
      <c r="E160" s="109"/>
      <c r="F160" s="108"/>
    </row>
    <row r="161" spans="1:6" ht="26.25" x14ac:dyDescent="0.25">
      <c r="A161" s="93" t="s">
        <v>17</v>
      </c>
      <c r="B161" s="94">
        <v>6312.5</v>
      </c>
      <c r="C161" s="93"/>
      <c r="D161" s="93"/>
      <c r="E161" s="109"/>
      <c r="F161" s="108"/>
    </row>
    <row r="162" spans="1:6" ht="26.25" x14ac:dyDescent="0.25">
      <c r="A162" s="93" t="s">
        <v>38</v>
      </c>
      <c r="B162" s="94">
        <v>6312.5</v>
      </c>
      <c r="C162" s="93"/>
      <c r="D162" s="93"/>
      <c r="E162" s="109"/>
      <c r="F162" s="108"/>
    </row>
    <row r="163" spans="1:6" ht="26.25" x14ac:dyDescent="0.25">
      <c r="A163" s="93" t="s">
        <v>66</v>
      </c>
      <c r="B163" s="94">
        <v>6312.5</v>
      </c>
      <c r="C163" s="93"/>
      <c r="D163" s="93"/>
      <c r="E163" s="109"/>
      <c r="F163" s="108"/>
    </row>
    <row r="164" spans="1:6" ht="26.25" x14ac:dyDescent="0.25">
      <c r="A164" s="93" t="s">
        <v>127</v>
      </c>
      <c r="B164" s="94">
        <v>21532.04</v>
      </c>
      <c r="C164" s="94">
        <v>33216</v>
      </c>
      <c r="D164" s="94">
        <v>32171.42</v>
      </c>
      <c r="E164" s="109">
        <f t="shared" si="5"/>
        <v>149.41185321966705</v>
      </c>
      <c r="F164" s="108">
        <f t="shared" si="4"/>
        <v>96.855190269749514</v>
      </c>
    </row>
    <row r="165" spans="1:6" ht="26.25" x14ac:dyDescent="0.25">
      <c r="A165" s="93" t="s">
        <v>128</v>
      </c>
      <c r="B165" s="94">
        <v>21532.04</v>
      </c>
      <c r="C165" s="94">
        <v>33216</v>
      </c>
      <c r="D165" s="94">
        <v>32171.42</v>
      </c>
      <c r="E165" s="109">
        <f t="shared" si="5"/>
        <v>149.41185321966705</v>
      </c>
      <c r="F165" s="108">
        <f t="shared" si="4"/>
        <v>96.855190269749514</v>
      </c>
    </row>
    <row r="166" spans="1:6" x14ac:dyDescent="0.25">
      <c r="A166" s="93" t="s">
        <v>78</v>
      </c>
      <c r="B166" s="94">
        <v>2616.5100000000002</v>
      </c>
      <c r="C166" s="94">
        <v>10780</v>
      </c>
      <c r="D166" s="94">
        <v>10518.13</v>
      </c>
      <c r="E166" s="109">
        <f t="shared" si="5"/>
        <v>401.99081983252495</v>
      </c>
      <c r="F166" s="108">
        <f t="shared" si="4"/>
        <v>97.570779220779215</v>
      </c>
    </row>
    <row r="167" spans="1:6" x14ac:dyDescent="0.25">
      <c r="A167" s="93" t="s">
        <v>10</v>
      </c>
      <c r="B167" s="94">
        <v>2616.5100000000002</v>
      </c>
      <c r="C167" s="94">
        <v>10780</v>
      </c>
      <c r="D167" s="94">
        <v>10518.13</v>
      </c>
      <c r="E167" s="109">
        <f t="shared" si="5"/>
        <v>401.99081983252495</v>
      </c>
      <c r="F167" s="108">
        <f t="shared" si="4"/>
        <v>97.570779220779215</v>
      </c>
    </row>
    <row r="168" spans="1:6" x14ac:dyDescent="0.25">
      <c r="A168" s="93" t="s">
        <v>34</v>
      </c>
      <c r="B168" s="94">
        <v>2310.33</v>
      </c>
      <c r="C168" s="94">
        <v>10050</v>
      </c>
      <c r="D168" s="94">
        <v>9802.07</v>
      </c>
      <c r="E168" s="109">
        <f t="shared" si="5"/>
        <v>424.27142442854483</v>
      </c>
      <c r="F168" s="108">
        <f t="shared" si="4"/>
        <v>97.533034825870644</v>
      </c>
    </row>
    <row r="169" spans="1:6" x14ac:dyDescent="0.25">
      <c r="A169" s="93" t="s">
        <v>51</v>
      </c>
      <c r="B169" s="94">
        <v>1637.82</v>
      </c>
      <c r="C169" s="94">
        <v>7500</v>
      </c>
      <c r="D169" s="94">
        <v>7331.81</v>
      </c>
      <c r="E169" s="109">
        <f t="shared" si="5"/>
        <v>447.6566411449366</v>
      </c>
      <c r="F169" s="108">
        <f t="shared" si="4"/>
        <v>97.757466666666673</v>
      </c>
    </row>
    <row r="170" spans="1:6" x14ac:dyDescent="0.25">
      <c r="A170" s="93" t="s">
        <v>52</v>
      </c>
      <c r="B170" s="99">
        <v>402.28</v>
      </c>
      <c r="C170" s="94">
        <v>1300</v>
      </c>
      <c r="D170" s="94">
        <v>1270.48</v>
      </c>
      <c r="E170" s="109">
        <f t="shared" si="5"/>
        <v>315.81982698617878</v>
      </c>
      <c r="F170" s="108">
        <f t="shared" si="4"/>
        <v>97.729230769230767</v>
      </c>
    </row>
    <row r="171" spans="1:6" x14ac:dyDescent="0.25">
      <c r="A171" s="93" t="s">
        <v>53</v>
      </c>
      <c r="B171" s="99">
        <v>270.23</v>
      </c>
      <c r="C171" s="94">
        <v>1250</v>
      </c>
      <c r="D171" s="94">
        <v>1199.78</v>
      </c>
      <c r="E171" s="109">
        <f t="shared" si="5"/>
        <v>443.98475372830546</v>
      </c>
      <c r="F171" s="108">
        <f t="shared" si="4"/>
        <v>95.982399999999998</v>
      </c>
    </row>
    <row r="172" spans="1:6" x14ac:dyDescent="0.25">
      <c r="A172" s="93" t="s">
        <v>32</v>
      </c>
      <c r="B172" s="99">
        <v>306.18</v>
      </c>
      <c r="C172" s="99">
        <v>730</v>
      </c>
      <c r="D172" s="99">
        <v>716.06</v>
      </c>
      <c r="E172" s="109">
        <f t="shared" si="5"/>
        <v>233.86896596773136</v>
      </c>
      <c r="F172" s="108">
        <f t="shared" si="4"/>
        <v>98.090410958904101</v>
      </c>
    </row>
    <row r="173" spans="1:6" x14ac:dyDescent="0.25">
      <c r="A173" s="93" t="s">
        <v>54</v>
      </c>
      <c r="B173" s="99">
        <v>306.18</v>
      </c>
      <c r="C173" s="99">
        <v>730</v>
      </c>
      <c r="D173" s="99">
        <v>716.06</v>
      </c>
      <c r="E173" s="109">
        <f t="shared" si="5"/>
        <v>233.86896596773136</v>
      </c>
      <c r="F173" s="108">
        <f t="shared" si="4"/>
        <v>98.090410958904101</v>
      </c>
    </row>
    <row r="174" spans="1:6" x14ac:dyDescent="0.25">
      <c r="A174" s="93" t="s">
        <v>76</v>
      </c>
      <c r="B174" s="94">
        <v>2834.09</v>
      </c>
      <c r="C174" s="94">
        <v>4045</v>
      </c>
      <c r="D174" s="94">
        <v>3848.09</v>
      </c>
      <c r="E174" s="109">
        <f t="shared" si="5"/>
        <v>135.77868028185412</v>
      </c>
      <c r="F174" s="108">
        <f t="shared" si="4"/>
        <v>95.132014833127315</v>
      </c>
    </row>
    <row r="175" spans="1:6" x14ac:dyDescent="0.25">
      <c r="A175" s="93" t="s">
        <v>10</v>
      </c>
      <c r="B175" s="94">
        <v>2834.09</v>
      </c>
      <c r="C175" s="94">
        <v>4045</v>
      </c>
      <c r="D175" s="94">
        <v>3848.09</v>
      </c>
      <c r="E175" s="109">
        <f t="shared" si="5"/>
        <v>135.77868028185412</v>
      </c>
      <c r="F175" s="108">
        <f t="shared" si="4"/>
        <v>95.132014833127315</v>
      </c>
    </row>
    <row r="176" spans="1:6" x14ac:dyDescent="0.25">
      <c r="A176" s="93" t="s">
        <v>34</v>
      </c>
      <c r="B176" s="94">
        <v>2697.69</v>
      </c>
      <c r="C176" s="94">
        <v>3860</v>
      </c>
      <c r="D176" s="94">
        <v>3663.12</v>
      </c>
      <c r="E176" s="109">
        <f t="shared" si="5"/>
        <v>135.78728467689024</v>
      </c>
      <c r="F176" s="108">
        <f t="shared" si="4"/>
        <v>94.899481865284969</v>
      </c>
    </row>
    <row r="177" spans="1:6" x14ac:dyDescent="0.25">
      <c r="A177" s="93" t="s">
        <v>51</v>
      </c>
      <c r="B177" s="94">
        <v>2122.7600000000002</v>
      </c>
      <c r="C177" s="94">
        <v>3100</v>
      </c>
      <c r="D177" s="94">
        <v>3036.05</v>
      </c>
      <c r="E177" s="109">
        <f t="shared" si="5"/>
        <v>143.023704987846</v>
      </c>
      <c r="F177" s="108">
        <f t="shared" si="4"/>
        <v>97.937096774193549</v>
      </c>
    </row>
    <row r="178" spans="1:6" x14ac:dyDescent="0.25">
      <c r="A178" s="93" t="s">
        <v>52</v>
      </c>
      <c r="B178" s="99">
        <v>224.66</v>
      </c>
      <c r="C178" s="99">
        <v>250</v>
      </c>
      <c r="D178" s="99">
        <v>124.44</v>
      </c>
      <c r="E178" s="109">
        <f t="shared" si="5"/>
        <v>55.390367666696335</v>
      </c>
      <c r="F178" s="108">
        <f t="shared" si="4"/>
        <v>49.775999999999996</v>
      </c>
    </row>
    <row r="179" spans="1:6" x14ac:dyDescent="0.25">
      <c r="A179" s="93" t="s">
        <v>53</v>
      </c>
      <c r="B179" s="99">
        <v>350.27</v>
      </c>
      <c r="C179" s="99">
        <v>510</v>
      </c>
      <c r="D179" s="99">
        <v>502.63</v>
      </c>
      <c r="E179" s="109">
        <f t="shared" si="5"/>
        <v>143.49787306934653</v>
      </c>
      <c r="F179" s="108">
        <f t="shared" si="4"/>
        <v>98.554901960784321</v>
      </c>
    </row>
    <row r="180" spans="1:6" x14ac:dyDescent="0.25">
      <c r="A180" s="93" t="s">
        <v>32</v>
      </c>
      <c r="B180" s="99">
        <v>136.4</v>
      </c>
      <c r="C180" s="99">
        <v>185</v>
      </c>
      <c r="D180" s="99">
        <v>184.97</v>
      </c>
      <c r="E180" s="109">
        <f t="shared" si="5"/>
        <v>135.60850439882697</v>
      </c>
      <c r="F180" s="108">
        <f t="shared" si="4"/>
        <v>99.983783783783792</v>
      </c>
    </row>
    <row r="181" spans="1:6" x14ac:dyDescent="0.25">
      <c r="A181" s="93" t="s">
        <v>54</v>
      </c>
      <c r="B181" s="99">
        <v>136.4</v>
      </c>
      <c r="C181" s="99">
        <v>170</v>
      </c>
      <c r="D181" s="99">
        <v>169.97</v>
      </c>
      <c r="E181" s="109">
        <f t="shared" si="5"/>
        <v>124.61143695014663</v>
      </c>
      <c r="F181" s="108">
        <f t="shared" si="4"/>
        <v>99.982352941176472</v>
      </c>
    </row>
    <row r="182" spans="1:6" x14ac:dyDescent="0.25">
      <c r="A182" s="93" t="s">
        <v>56</v>
      </c>
      <c r="B182" s="93"/>
      <c r="C182" s="99">
        <v>15</v>
      </c>
      <c r="D182" s="99">
        <v>15</v>
      </c>
      <c r="E182" s="109"/>
      <c r="F182" s="108">
        <f t="shared" si="4"/>
        <v>100</v>
      </c>
    </row>
    <row r="183" spans="1:6" x14ac:dyDescent="0.25">
      <c r="A183" s="93" t="s">
        <v>116</v>
      </c>
      <c r="B183" s="94">
        <v>16081.44</v>
      </c>
      <c r="C183" s="94">
        <v>18391</v>
      </c>
      <c r="D183" s="94">
        <v>17805.2</v>
      </c>
      <c r="E183" s="109">
        <f t="shared" si="5"/>
        <v>110.71894059238477</v>
      </c>
      <c r="F183" s="108">
        <f t="shared" si="4"/>
        <v>96.814746343320095</v>
      </c>
    </row>
    <row r="184" spans="1:6" x14ac:dyDescent="0.25">
      <c r="A184" s="93" t="s">
        <v>82</v>
      </c>
      <c r="B184" s="94">
        <v>16081.44</v>
      </c>
      <c r="C184" s="94">
        <v>18391</v>
      </c>
      <c r="D184" s="94">
        <v>17805.2</v>
      </c>
      <c r="E184" s="109">
        <f t="shared" si="5"/>
        <v>110.71894059238477</v>
      </c>
      <c r="F184" s="108">
        <f t="shared" si="4"/>
        <v>96.814746343320095</v>
      </c>
    </row>
    <row r="185" spans="1:6" x14ac:dyDescent="0.25">
      <c r="A185" s="93" t="s">
        <v>10</v>
      </c>
      <c r="B185" s="94">
        <v>16081.44</v>
      </c>
      <c r="C185" s="94">
        <v>18391</v>
      </c>
      <c r="D185" s="94">
        <v>17805.2</v>
      </c>
      <c r="E185" s="109">
        <f t="shared" si="5"/>
        <v>110.71894059238477</v>
      </c>
      <c r="F185" s="108">
        <f t="shared" si="4"/>
        <v>96.814746343320095</v>
      </c>
    </row>
    <row r="186" spans="1:6" x14ac:dyDescent="0.25">
      <c r="A186" s="93" t="s">
        <v>34</v>
      </c>
      <c r="B186" s="94">
        <v>15286.83</v>
      </c>
      <c r="C186" s="94">
        <v>17400</v>
      </c>
      <c r="D186" s="94">
        <v>16857.48</v>
      </c>
      <c r="E186" s="109">
        <f t="shared" si="5"/>
        <v>110.27453042913409</v>
      </c>
      <c r="F186" s="108">
        <f t="shared" si="4"/>
        <v>96.882068965517249</v>
      </c>
    </row>
    <row r="187" spans="1:6" x14ac:dyDescent="0.25">
      <c r="A187" s="93" t="s">
        <v>51</v>
      </c>
      <c r="B187" s="94">
        <v>12028.98</v>
      </c>
      <c r="C187" s="94">
        <v>14000</v>
      </c>
      <c r="D187" s="94">
        <v>13857.6</v>
      </c>
      <c r="E187" s="109">
        <f t="shared" si="5"/>
        <v>115.20178768274619</v>
      </c>
      <c r="F187" s="108">
        <f t="shared" si="4"/>
        <v>98.982857142857156</v>
      </c>
    </row>
    <row r="188" spans="1:6" x14ac:dyDescent="0.25">
      <c r="A188" s="93" t="s">
        <v>52</v>
      </c>
      <c r="B188" s="94">
        <v>1273.06</v>
      </c>
      <c r="C188" s="94">
        <v>1100</v>
      </c>
      <c r="D188" s="99">
        <v>705.08</v>
      </c>
      <c r="E188" s="109">
        <f t="shared" si="5"/>
        <v>55.384663723626545</v>
      </c>
      <c r="F188" s="108">
        <f t="shared" si="4"/>
        <v>64.098181818181814</v>
      </c>
    </row>
    <row r="189" spans="1:6" x14ac:dyDescent="0.25">
      <c r="A189" s="93" t="s">
        <v>53</v>
      </c>
      <c r="B189" s="94">
        <v>1984.79</v>
      </c>
      <c r="C189" s="94">
        <v>2300</v>
      </c>
      <c r="D189" s="94">
        <v>2294.8000000000002</v>
      </c>
      <c r="E189" s="109">
        <f t="shared" si="5"/>
        <v>115.61928465983809</v>
      </c>
      <c r="F189" s="108">
        <f t="shared" si="4"/>
        <v>99.773913043478274</v>
      </c>
    </row>
    <row r="190" spans="1:6" x14ac:dyDescent="0.25">
      <c r="A190" s="93" t="s">
        <v>32</v>
      </c>
      <c r="B190" s="99">
        <v>794.61</v>
      </c>
      <c r="C190" s="99">
        <v>991</v>
      </c>
      <c r="D190" s="99">
        <v>947.72</v>
      </c>
      <c r="E190" s="109">
        <f t="shared" si="5"/>
        <v>119.26857200387613</v>
      </c>
      <c r="F190" s="108">
        <f t="shared" si="4"/>
        <v>95.632694248234102</v>
      </c>
    </row>
    <row r="191" spans="1:6" x14ac:dyDescent="0.25">
      <c r="A191" s="93" t="s">
        <v>54</v>
      </c>
      <c r="B191" s="99">
        <v>794.61</v>
      </c>
      <c r="C191" s="99">
        <v>910</v>
      </c>
      <c r="D191" s="99">
        <v>867.72</v>
      </c>
      <c r="E191" s="109">
        <f t="shared" si="5"/>
        <v>109.20073998565334</v>
      </c>
      <c r="F191" s="108">
        <f t="shared" si="4"/>
        <v>95.353846153846149</v>
      </c>
    </row>
    <row r="192" spans="1:6" x14ac:dyDescent="0.25">
      <c r="A192" s="93" t="s">
        <v>56</v>
      </c>
      <c r="B192" s="93"/>
      <c r="C192" s="99">
        <v>81</v>
      </c>
      <c r="D192" s="99">
        <v>80</v>
      </c>
      <c r="E192" s="109"/>
      <c r="F192" s="108">
        <f t="shared" si="4"/>
        <v>98.76543209876543</v>
      </c>
    </row>
    <row r="193" spans="1:6" x14ac:dyDescent="0.25">
      <c r="A193" s="93" t="s">
        <v>21</v>
      </c>
      <c r="B193" s="94">
        <v>1168887.9099999999</v>
      </c>
      <c r="C193" s="94">
        <v>1421516</v>
      </c>
      <c r="D193" s="94">
        <v>1402433.61</v>
      </c>
      <c r="E193" s="109">
        <f t="shared" si="5"/>
        <v>119.98016216969856</v>
      </c>
      <c r="F193" s="108">
        <f t="shared" si="4"/>
        <v>98.657602869049668</v>
      </c>
    </row>
    <row r="194" spans="1:6" x14ac:dyDescent="0.25">
      <c r="A194" s="93" t="s">
        <v>22</v>
      </c>
      <c r="B194" s="94">
        <v>1168887.9099999999</v>
      </c>
      <c r="C194" s="94">
        <v>1421516</v>
      </c>
      <c r="D194" s="94">
        <v>1402433.61</v>
      </c>
      <c r="E194" s="109">
        <f t="shared" si="5"/>
        <v>119.98016216969856</v>
      </c>
      <c r="F194" s="108">
        <f t="shared" si="4"/>
        <v>98.657602869049668</v>
      </c>
    </row>
    <row r="195" spans="1:6" x14ac:dyDescent="0.25">
      <c r="A195" s="93" t="s">
        <v>116</v>
      </c>
      <c r="B195" s="94">
        <v>1168887.9099999999</v>
      </c>
      <c r="C195" s="94">
        <v>1421516</v>
      </c>
      <c r="D195" s="94">
        <v>1402433.61</v>
      </c>
      <c r="E195" s="109">
        <f t="shared" si="5"/>
        <v>119.98016216969856</v>
      </c>
      <c r="F195" s="108">
        <f t="shared" si="4"/>
        <v>98.657602869049668</v>
      </c>
    </row>
    <row r="196" spans="1:6" x14ac:dyDescent="0.25">
      <c r="A196" s="93" t="s">
        <v>117</v>
      </c>
      <c r="B196" s="94">
        <v>1168887.9099999999</v>
      </c>
      <c r="C196" s="94">
        <v>1421516</v>
      </c>
      <c r="D196" s="94">
        <v>1402433.61</v>
      </c>
      <c r="E196" s="109">
        <f t="shared" si="5"/>
        <v>119.98016216969856</v>
      </c>
      <c r="F196" s="108">
        <f t="shared" si="4"/>
        <v>98.657602869049668</v>
      </c>
    </row>
    <row r="197" spans="1:6" ht="26.25" x14ac:dyDescent="0.25">
      <c r="A197" s="93" t="s">
        <v>83</v>
      </c>
      <c r="B197" s="94">
        <v>1168887.9099999999</v>
      </c>
      <c r="C197" s="94">
        <v>1421516</v>
      </c>
      <c r="D197" s="94">
        <v>1402433.61</v>
      </c>
      <c r="E197" s="109">
        <f t="shared" si="5"/>
        <v>119.98016216969856</v>
      </c>
      <c r="F197" s="108">
        <f t="shared" si="4"/>
        <v>98.657602869049668</v>
      </c>
    </row>
    <row r="198" spans="1:6" x14ac:dyDescent="0.25">
      <c r="A198" s="93" t="s">
        <v>10</v>
      </c>
      <c r="B198" s="94">
        <v>1168887.9099999999</v>
      </c>
      <c r="C198" s="94">
        <v>1421516</v>
      </c>
      <c r="D198" s="94">
        <v>1402433.61</v>
      </c>
      <c r="E198" s="109">
        <f t="shared" si="5"/>
        <v>119.98016216969856</v>
      </c>
      <c r="F198" s="108">
        <f t="shared" si="4"/>
        <v>98.657602869049668</v>
      </c>
    </row>
    <row r="199" spans="1:6" x14ac:dyDescent="0.25">
      <c r="A199" s="93" t="s">
        <v>34</v>
      </c>
      <c r="B199" s="94">
        <v>1157946.19</v>
      </c>
      <c r="C199" s="94">
        <v>1419500</v>
      </c>
      <c r="D199" s="94">
        <v>1400417.61</v>
      </c>
      <c r="E199" s="109">
        <f t="shared" si="5"/>
        <v>120.93978304812248</v>
      </c>
      <c r="F199" s="108">
        <f t="shared" si="4"/>
        <v>98.655696371961966</v>
      </c>
    </row>
    <row r="200" spans="1:6" x14ac:dyDescent="0.25">
      <c r="A200" s="93" t="s">
        <v>51</v>
      </c>
      <c r="B200" s="94">
        <v>961591.8</v>
      </c>
      <c r="C200" s="94">
        <v>1180000</v>
      </c>
      <c r="D200" s="94">
        <v>1167008.98</v>
      </c>
      <c r="E200" s="109">
        <f t="shared" si="5"/>
        <v>121.36220171594641</v>
      </c>
      <c r="F200" s="108">
        <f t="shared" si="4"/>
        <v>98.899066101694913</v>
      </c>
    </row>
    <row r="201" spans="1:6" x14ac:dyDescent="0.25">
      <c r="A201" s="93" t="s">
        <v>52</v>
      </c>
      <c r="B201" s="94">
        <v>37827.69</v>
      </c>
      <c r="C201" s="94">
        <v>44500</v>
      </c>
      <c r="D201" s="94">
        <v>40919.93</v>
      </c>
      <c r="E201" s="109">
        <f t="shared" si="5"/>
        <v>108.17454092491505</v>
      </c>
      <c r="F201" s="108">
        <f t="shared" si="4"/>
        <v>91.954898876404499</v>
      </c>
    </row>
    <row r="202" spans="1:6" x14ac:dyDescent="0.25">
      <c r="A202" s="93" t="s">
        <v>53</v>
      </c>
      <c r="B202" s="94">
        <v>158526.70000000001</v>
      </c>
      <c r="C202" s="94">
        <v>195000</v>
      </c>
      <c r="D202" s="94">
        <v>192488.7</v>
      </c>
      <c r="E202" s="109">
        <f t="shared" si="5"/>
        <v>121.42352045428308</v>
      </c>
      <c r="F202" s="108">
        <f t="shared" si="4"/>
        <v>98.712153846153853</v>
      </c>
    </row>
    <row r="203" spans="1:6" x14ac:dyDescent="0.25">
      <c r="A203" s="93" t="s">
        <v>32</v>
      </c>
      <c r="B203" s="94">
        <v>7731.46</v>
      </c>
      <c r="C203" s="94">
        <v>2016</v>
      </c>
      <c r="D203" s="94">
        <v>2016</v>
      </c>
      <c r="E203" s="109">
        <f t="shared" si="5"/>
        <v>26.075282029526122</v>
      </c>
      <c r="F203" s="108">
        <f t="shared" ref="F203:F204" si="6">D203/C203*100</f>
        <v>100</v>
      </c>
    </row>
    <row r="204" spans="1:6" ht="26.25" x14ac:dyDescent="0.25">
      <c r="A204" s="93" t="s">
        <v>58</v>
      </c>
      <c r="B204" s="94">
        <v>7731.46</v>
      </c>
      <c r="C204" s="94">
        <v>2016</v>
      </c>
      <c r="D204" s="94">
        <v>2016</v>
      </c>
      <c r="E204" s="109">
        <f t="shared" si="5"/>
        <v>26.075282029526122</v>
      </c>
      <c r="F204" s="108">
        <f t="shared" si="6"/>
        <v>100</v>
      </c>
    </row>
    <row r="205" spans="1:6" x14ac:dyDescent="0.25">
      <c r="A205" s="93" t="s">
        <v>35</v>
      </c>
      <c r="B205" s="94">
        <v>3210.26</v>
      </c>
      <c r="C205" s="93"/>
      <c r="D205" s="93"/>
      <c r="E205" s="109">
        <f t="shared" si="5"/>
        <v>0</v>
      </c>
      <c r="F205" s="108"/>
    </row>
    <row r="206" spans="1:6" x14ac:dyDescent="0.25">
      <c r="A206" s="93" t="s">
        <v>59</v>
      </c>
      <c r="B206" s="94">
        <v>3210.26</v>
      </c>
      <c r="C206" s="93"/>
      <c r="D206" s="93"/>
      <c r="E206" s="109">
        <f t="shared" si="5"/>
        <v>0</v>
      </c>
      <c r="F206" s="108"/>
    </row>
  </sheetData>
  <pageMargins left="0.70866141732283472" right="0.7086614173228347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 DIO - SAŽETAK</vt:lpstr>
      <vt:lpstr>PR i RAS ekonomska klas.</vt:lpstr>
      <vt:lpstr>Ukupni prihodi i rash.-izvor f</vt:lpstr>
      <vt:lpstr>Funkcijska klasifikacija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Martina Zubčić</cp:lastModifiedBy>
  <cp:lastPrinted>2023-09-01T10:27:32Z</cp:lastPrinted>
  <dcterms:created xsi:type="dcterms:W3CDTF">2023-08-29T09:26:38Z</dcterms:created>
  <dcterms:modified xsi:type="dcterms:W3CDTF">2025-02-06T06:46:11Z</dcterms:modified>
</cp:coreProperties>
</file>